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76" tabRatio="906" activeTab="0"/>
  </bookViews>
  <sheets>
    <sheet name="履歷表01" sheetId="1" r:id="rId1"/>
    <sheet name="代碼表" sheetId="2" state="hidden" r:id="rId2"/>
    <sheet name="ResumeProfile" sheetId="3" state="hidden" r:id="rId3"/>
    <sheet name="ResumeFamily" sheetId="4" state="hidden" r:id="rId4"/>
    <sheet name="ResumeContactInfo" sheetId="5" state="hidden" r:id="rId5"/>
    <sheet name="ResumeEmergencyContact" sheetId="6" state="hidden" r:id="rId6"/>
    <sheet name="ResumeEducation" sheetId="7" state="hidden" r:id="rId7"/>
    <sheet name="ResumeWorkingExperience" sheetId="8" state="hidden" r:id="rId8"/>
    <sheet name="ResumeExpertise" sheetId="9" state="hidden" r:id="rId9"/>
    <sheet name="ResumeCertificate" sheetId="10" state="hidden" r:id="rId10"/>
    <sheet name="ResumeLanguageAbility" sheetId="11" state="hidden" r:id="rId11"/>
    <sheet name="ResumeHireInfo" sheetId="12" state="hidden" r:id="rId12"/>
    <sheet name="ResumeSalary" sheetId="13" state="hidden" r:id="rId13"/>
    <sheet name="ResumeSalaryDetail" sheetId="14" state="hidden" r:id="rId14"/>
  </sheets>
  <definedNames>
    <definedName name="_xlnm.Print_Area" localSheetId="1">'代碼表'!$A$1:$U$24</definedName>
    <definedName name="_xlnm.Print_Area" localSheetId="0">'履歷表01'!$A$1:$AB$38</definedName>
    <definedName name="月份">'代碼表'!$C$4:$C$15</definedName>
    <definedName name="有無">'代碼表'!$G$4:$G$5</definedName>
    <definedName name="血型">'代碼表'!$E$4:$E$7</definedName>
    <definedName name="兵役別">'代碼表'!$M$4:$M$13</definedName>
    <definedName name="兵役階級">'代碼表'!$I$4:$I$22</definedName>
    <definedName name="其它外語">'代碼表'!$F$4:$F$8</definedName>
    <definedName name="性別">'代碼表'!$D$4:$D$5</definedName>
    <definedName name="服役狀況">'代碼表'!$M$4:$M$13</definedName>
    <definedName name="是否">'代碼表'!$Q$4:$Q$5</definedName>
    <definedName name="軍種">'代碼表'!$N$4:$N$9</definedName>
    <definedName name="原住民族別">'代碼表'!$U$4:$U$17</definedName>
    <definedName name="員工類別">'代碼表'!$Y$4:$Y$11</definedName>
    <definedName name="健康情形">'代碼表'!$L$4:$L$6</definedName>
    <definedName name="國籍">'代碼表'!$W$4:$W$255</definedName>
    <definedName name="婚姻別">'代碼表'!$A$4:$A$5</definedName>
    <definedName name="畢∕肄業">'代碼表'!$J$4:$J$6</definedName>
    <definedName name="郵遞區號">'代碼表'!$O$4:$O$371</definedName>
    <definedName name="會_不會">'代碼表'!$K$4:$K$5</definedName>
    <definedName name="語言能力">'代碼表'!$B$4:$B$8</definedName>
    <definedName name="學位">'代碼表'!$V$4:$V$11</definedName>
    <definedName name="學制">'代碼表'!$H$4:$H$10</definedName>
    <definedName name="學歷國別">'代碼表'!$T$4:$T$6</definedName>
    <definedName name="親屬關係">'代碼表'!$P$4:$P$23</definedName>
    <definedName name="應徵途徑">'代碼表'!$S$4:$S$8</definedName>
  </definedNames>
  <calcPr fullCalcOnLoad="1"/>
</workbook>
</file>

<file path=xl/comments1.xml><?xml version="1.0" encoding="utf-8"?>
<comments xmlns="http://schemas.openxmlformats.org/spreadsheetml/2006/main">
  <authors>
    <author>will_yao</author>
    <author>HRISPD-DEMO</author>
    <author>SKL</author>
    <author>Pinky Pan</author>
    <author>Hauer</author>
    <author>johnson_hung</author>
  </authors>
  <commentList>
    <comment ref="U19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" authorId="0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</text>
    </comment>
    <comment ref="Z7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請勿超100個字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請輸入免,補,國防役原因</t>
        </r>
      </text>
    </comment>
    <comment ref="I4" authorId="0">
      <text>
        <r>
          <rPr>
            <b/>
            <sz val="9"/>
            <color indexed="10"/>
            <rFont val="新細明體"/>
            <family val="1"/>
          </rPr>
          <t xml:space="preserve">注意事項:
1. 必填
2. 請勿超過100個字
3. 請務必填寫正確、完整之地址
</t>
        </r>
        <r>
          <rPr>
            <b/>
            <sz val="10"/>
            <color indexed="10"/>
            <rFont val="新細明體"/>
            <family val="1"/>
          </rPr>
          <t xml:space="preserve">
</t>
        </r>
      </text>
    </comment>
    <comment ref="I3" authorId="0">
      <text>
        <r>
          <rPr>
            <b/>
            <sz val="9"/>
            <color indexed="10"/>
            <rFont val="新細明體"/>
            <family val="1"/>
          </rPr>
          <t>請輸入數字
例如:70</t>
        </r>
      </text>
    </comment>
    <comment ref="E3" authorId="0">
      <text>
        <r>
          <rPr>
            <b/>
            <sz val="9"/>
            <color indexed="10"/>
            <rFont val="新細明體"/>
            <family val="1"/>
          </rPr>
          <t>請輸入數字
例如:180</t>
        </r>
      </text>
    </comment>
    <comment ref="U22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V4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V1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以年為單位。</t>
        </r>
      </text>
    </comment>
    <comment ref="U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1. </t>
        </r>
        <r>
          <rPr>
            <b/>
            <sz val="9"/>
            <color indexed="10"/>
            <rFont val="新細明體"/>
            <family val="1"/>
          </rPr>
          <t>必填</t>
        </r>
      </text>
    </comment>
    <comment ref="K30" authorId="2">
      <text>
        <r>
          <rPr>
            <b/>
            <sz val="9"/>
            <color indexed="10"/>
            <rFont val="新細明體"/>
            <family val="1"/>
          </rPr>
          <t>注意事項:
1. 請勿超過20個字(含標點符號)
2. 請加入區碼:如(02), (03), ...</t>
        </r>
      </text>
    </comment>
    <comment ref="P1" authorId="2">
      <text>
        <r>
          <rPr>
            <b/>
            <sz val="9"/>
            <color indexed="10"/>
            <rFont val="新細明體"/>
            <family val="1"/>
          </rPr>
          <t xml:space="preserve">注意事項:
1. 必填
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19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 </t>
        </r>
      </text>
    </comment>
    <comment ref="Y22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V5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E1" authorId="2">
      <text>
        <r>
          <rPr>
            <b/>
            <sz val="9"/>
            <color indexed="10"/>
            <rFont val="新細明體"/>
            <family val="1"/>
          </rPr>
          <t>注意事項:
1. 必填</t>
        </r>
      </text>
    </comment>
    <comment ref="Y1" authorId="3">
      <text>
        <r>
          <rPr>
            <b/>
            <sz val="9"/>
            <color indexed="10"/>
            <rFont val="細明體"/>
            <family val="3"/>
          </rPr>
          <t>注意事項:
1.請在此輸入出生年月日 (YYYYMMDD) 不用斜線分隔</t>
        </r>
      </text>
    </comment>
    <comment ref="U21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1" authorId="2">
      <text>
        <r>
          <rPr>
            <b/>
            <sz val="9"/>
            <color indexed="10"/>
            <rFont val="新細明體"/>
            <family val="1"/>
          </rPr>
          <t>格式
西元年月日
(YYYYMMDD) 不用斜線分隔</t>
        </r>
      </text>
    </comment>
    <comment ref="N24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 xml:space="preserve">1. </t>
        </r>
        <r>
          <rPr>
            <b/>
            <sz val="10"/>
            <color indexed="10"/>
            <rFont val="新細明體"/>
            <family val="1"/>
          </rPr>
          <t>請輸入專長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學術、技術、藝術、運動、樂器</t>
        </r>
        <r>
          <rPr>
            <b/>
            <sz val="10"/>
            <color indexed="10"/>
            <rFont val="Times New Roman"/>
            <family val="1"/>
          </rPr>
          <t>..</t>
        </r>
        <r>
          <rPr>
            <b/>
            <sz val="10"/>
            <color indexed="10"/>
            <rFont val="新細明體"/>
            <family val="1"/>
          </rPr>
          <t>等</t>
        </r>
        <r>
          <rPr>
            <b/>
            <sz val="10"/>
            <color indexed="10"/>
            <rFont val="Times New Roman"/>
            <family val="1"/>
          </rPr>
          <t xml:space="preserve">)
2. 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200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</text>
    </comment>
    <comment ref="U20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Y20" authorId="2">
      <text>
        <r>
          <rPr>
            <b/>
            <sz val="9"/>
            <color indexed="10"/>
            <rFont val="新細明體"/>
            <family val="1"/>
          </rPr>
          <t xml:space="preserve">格式
西元年月日
(YYYYMMDD) 不用斜線分隔  </t>
        </r>
      </text>
    </comment>
    <comment ref="R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4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5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6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R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T17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V15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6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V17" authorId="2">
      <text>
        <r>
          <rPr>
            <b/>
            <sz val="9"/>
            <color indexed="10"/>
            <rFont val="新細明體"/>
            <family val="1"/>
          </rPr>
          <t>注意事項:
以年為單位。</t>
        </r>
      </text>
    </comment>
    <comment ref="I5" authorId="0">
      <text>
        <r>
          <rPr>
            <b/>
            <sz val="9"/>
            <color indexed="10"/>
            <rFont val="新細明體"/>
            <family val="1"/>
          </rPr>
          <t>注意事項:
1. 必填
2. 請勿超過100個字
3. 請務必填寫正確、完整之地址</t>
        </r>
      </text>
    </comment>
    <comment ref="A38" authorId="4">
      <text>
        <r>
          <rPr>
            <b/>
            <sz val="9"/>
            <rFont val="細明體"/>
            <family val="3"/>
          </rPr>
          <t>注意事項:
1. 必填
2. 請在此輸入報到年月日</t>
        </r>
        <r>
          <rPr>
            <b/>
            <sz val="9"/>
            <rFont val="Tahoma"/>
            <family val="2"/>
          </rPr>
          <t xml:space="preserve"> (YYYYMMDD) </t>
        </r>
        <r>
          <rPr>
            <b/>
            <sz val="9"/>
            <rFont val="細明體"/>
            <family val="3"/>
          </rPr>
          <t>不用斜線分隔</t>
        </r>
      </text>
    </comment>
    <comment ref="I38" authorId="4">
      <text>
        <r>
          <rPr>
            <b/>
            <sz val="9"/>
            <rFont val="新細明體"/>
            <family val="1"/>
          </rPr>
          <t>注意事項:
1. 必填
2. 請勿超過10個字(含標點符號)</t>
        </r>
        <r>
          <rPr>
            <b/>
            <sz val="9"/>
            <rFont val="細明體"/>
            <family val="3"/>
          </rPr>
          <t xml:space="preserve">
</t>
        </r>
      </text>
    </comment>
    <comment ref="Y2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必填</t>
        </r>
        <r>
          <rPr>
            <b/>
            <sz val="9"/>
            <color indexed="10"/>
            <rFont val="細明體"/>
            <family val="3"/>
          </rPr>
          <t xml:space="preserve">
</t>
        </r>
      </text>
    </comment>
    <comment ref="Q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O8" authorId="4">
      <text>
        <r>
          <rPr>
            <b/>
            <sz val="9"/>
            <color indexed="10"/>
            <rFont val="細明體"/>
            <family val="3"/>
          </rPr>
          <t>注意事項:
1.請在此輸入年月 (YYYYMM) 不用斜線分隔</t>
        </r>
      </text>
    </comment>
    <comment ref="A9" authorId="4">
      <text>
        <r>
          <rPr>
            <b/>
            <sz val="9"/>
            <color indexed="10"/>
            <rFont val="新細明體"/>
            <family val="1"/>
          </rPr>
          <t xml:space="preserve">注意事項:
1. 有填寫學歷時，
    </t>
        </r>
        <r>
          <rPr>
            <b/>
            <sz val="9"/>
            <color indexed="10"/>
            <rFont val="新細明體"/>
            <family val="1"/>
          </rPr>
          <t>i</t>
        </r>
        <r>
          <rPr>
            <b/>
            <sz val="9"/>
            <color indexed="10"/>
            <rFont val="新細明體"/>
            <family val="1"/>
          </rPr>
          <t xml:space="preserve">. 學位
    </t>
        </r>
        <r>
          <rPr>
            <b/>
            <sz val="9"/>
            <color indexed="10"/>
            <rFont val="新細明體"/>
            <family val="1"/>
          </rPr>
          <t>ii</t>
        </r>
        <r>
          <rPr>
            <b/>
            <sz val="9"/>
            <color indexed="10"/>
            <rFont val="新細明體"/>
            <family val="1"/>
          </rPr>
          <t xml:space="preserve">. 修業期間起、訖
    </t>
        </r>
        <r>
          <rPr>
            <b/>
            <sz val="9"/>
            <color indexed="10"/>
            <rFont val="新細明體"/>
            <family val="1"/>
          </rPr>
          <t>iii</t>
        </r>
        <r>
          <rPr>
            <b/>
            <sz val="9"/>
            <color indexed="10"/>
            <rFont val="新細明體"/>
            <family val="1"/>
          </rPr>
          <t xml:space="preserve">. 畢/肄業
    </t>
        </r>
        <r>
          <rPr>
            <b/>
            <sz val="9"/>
            <color indexed="10"/>
            <rFont val="新細明體"/>
            <family val="1"/>
          </rPr>
          <t>iv</t>
        </r>
        <r>
          <rPr>
            <b/>
            <sz val="9"/>
            <color indexed="10"/>
            <rFont val="新細明體"/>
            <family val="1"/>
          </rPr>
          <t xml:space="preserve">. 是否為最高學歷
為必填
</t>
        </r>
        <r>
          <rPr>
            <b/>
            <sz val="9"/>
            <color indexed="10"/>
            <rFont val="新細明體"/>
            <family val="1"/>
          </rPr>
          <t xml:space="preserve">2. </t>
        </r>
        <r>
          <rPr>
            <b/>
            <sz val="9"/>
            <color indexed="10"/>
            <rFont val="新細明體"/>
            <family val="1"/>
          </rPr>
          <t>請由上而下填寫，中間不要空行</t>
        </r>
      </text>
    </comment>
    <comment ref="G38" authorId="4">
      <text>
        <r>
          <rPr>
            <b/>
            <sz val="9"/>
            <rFont val="細明體"/>
            <family val="3"/>
          </rPr>
          <t>注意事項</t>
        </r>
        <r>
          <rPr>
            <b/>
            <sz val="9"/>
            <rFont val="Tahoma"/>
            <family val="2"/>
          </rPr>
          <t xml:space="preserve">:
1. </t>
        </r>
        <r>
          <rPr>
            <b/>
            <sz val="9"/>
            <rFont val="細明體"/>
            <family val="3"/>
          </rPr>
          <t xml:space="preserve">必填
</t>
        </r>
      </text>
    </comment>
    <comment ref="A13" authorId="4">
      <text>
        <r>
          <rPr>
            <b/>
            <sz val="9"/>
            <color indexed="10"/>
            <rFont val="細明體"/>
            <family val="3"/>
          </rPr>
          <t>注意事項:
1. 有填寫工作經歷時，公司名稱為必填
2. 請由上而下填寫，中間不要空行</t>
        </r>
      </text>
    </comment>
    <comment ref="A18" authorId="4">
      <text>
        <r>
          <rPr>
            <b/>
            <sz val="9"/>
            <color indexed="10"/>
            <rFont val="細明體"/>
            <family val="3"/>
          </rPr>
          <t>注意事項:
1. 有填寫相關證照時，證照名稱、發照日期為必填
2. 請由上而下填寫，中間不要空行</t>
        </r>
      </text>
    </comment>
    <comment ref="A26" authorId="4">
      <text>
        <r>
          <rPr>
            <b/>
            <sz val="9"/>
            <color indexed="10"/>
            <rFont val="細明體"/>
            <family val="3"/>
          </rPr>
          <t>注意事項:
1. 有填寫家庭人口時，稱謂、姓名、性別為必填
2. 請由上而下、左至右填寫，中間不要空行</t>
        </r>
      </text>
    </comment>
    <comment ref="U6" authorId="4">
      <text>
        <r>
          <rPr>
            <b/>
            <sz val="9"/>
            <color indexed="10"/>
            <rFont val="細明體"/>
            <family val="3"/>
          </rPr>
          <t>注意事項:
1. 是原住民時，族別為必填</t>
        </r>
      </text>
    </comment>
    <comment ref="A30" authorId="4">
      <text>
        <r>
          <rPr>
            <b/>
            <sz val="9"/>
            <color indexed="10"/>
            <rFont val="細明體"/>
            <family val="3"/>
          </rPr>
          <t>注意事項</t>
        </r>
        <r>
          <rPr>
            <b/>
            <sz val="9"/>
            <color indexed="10"/>
            <rFont val="Tahoma"/>
            <family val="2"/>
          </rPr>
          <t xml:space="preserve">:
1. </t>
        </r>
        <r>
          <rPr>
            <b/>
            <sz val="9"/>
            <color indexed="10"/>
            <rFont val="細明體"/>
            <family val="3"/>
          </rPr>
          <t>有填寫緊急聯絡人時，姓名、關係為必填</t>
        </r>
      </text>
    </comment>
    <comment ref="A23" authorId="4">
      <text>
        <r>
          <rPr>
            <b/>
            <sz val="9"/>
            <color indexed="10"/>
            <rFont val="細明體"/>
            <family val="3"/>
          </rPr>
          <t xml:space="preserve">注意事項：
1. 請由上而下、左至右填寫，中間不要空行
</t>
        </r>
      </text>
    </comment>
    <comment ref="K38" authorId="5">
      <text>
        <r>
          <rPr>
            <b/>
            <sz val="9"/>
            <rFont val="細明體"/>
            <family val="3"/>
          </rPr>
          <t>請填入代碼</t>
        </r>
      </text>
    </comment>
    <comment ref="N38" authorId="5">
      <text>
        <r>
          <rPr>
            <b/>
            <sz val="9"/>
            <rFont val="細明體"/>
            <family val="3"/>
          </rPr>
          <t>請填入代碼</t>
        </r>
      </text>
    </comment>
    <comment ref="O38" authorId="5">
      <text>
        <r>
          <rPr>
            <b/>
            <sz val="9"/>
            <rFont val="細明體"/>
            <family val="3"/>
          </rPr>
          <t>請填入代碼</t>
        </r>
      </text>
    </comment>
    <comment ref="C38" authorId="5">
      <text>
        <r>
          <rPr>
            <b/>
            <sz val="9"/>
            <rFont val="細明體"/>
            <family val="3"/>
          </rPr>
          <t>請填入代碼</t>
        </r>
      </text>
    </comment>
  </commentList>
</comments>
</file>

<file path=xl/sharedStrings.xml><?xml version="1.0" encoding="utf-8"?>
<sst xmlns="http://schemas.openxmlformats.org/spreadsheetml/2006/main" count="1406" uniqueCount="1165">
  <si>
    <t>A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</si>
  <si>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</si>
  <si>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</si>
  <si>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</si>
  <si>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</si>
  <si>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</si>
  <si>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</si>
  <si>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</si>
  <si>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</si>
  <si>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</si>
  <si>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</si>
  <si>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</si>
  <si>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</si>
  <si>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</si>
  <si>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</si>
  <si>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</si>
  <si>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月份</t>
  </si>
  <si>
    <t>有無</t>
  </si>
  <si>
    <t>親屬關係</t>
  </si>
  <si>
    <t>是否</t>
  </si>
  <si>
    <t>有無出國計畫</t>
  </si>
  <si>
    <t>1-求學</t>
  </si>
  <si>
    <t>2-依親</t>
  </si>
  <si>
    <t>3-無</t>
  </si>
  <si>
    <t>戶籍地址</t>
  </si>
  <si>
    <t>兵役別</t>
  </si>
  <si>
    <t>免役原因</t>
  </si>
  <si>
    <t>兵科</t>
  </si>
  <si>
    <t>軍階</t>
  </si>
  <si>
    <t>員工編號</t>
  </si>
  <si>
    <t>教育程度</t>
  </si>
  <si>
    <t>公司名稱</t>
  </si>
  <si>
    <t>發照日期</t>
  </si>
  <si>
    <t>應徵途徑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</si>
  <si>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</si>
  <si>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</si>
  <si>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</si>
  <si>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</si>
  <si>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</si>
  <si>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</si>
  <si>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</si>
  <si>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</si>
  <si>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</si>
  <si>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</si>
  <si>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</si>
  <si>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</si>
  <si>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</si>
  <si>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</si>
  <si>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</si>
  <si>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</si>
  <si>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</si>
  <si>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</si>
  <si>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姓名</t>
  </si>
  <si>
    <t>02</t>
  </si>
  <si>
    <t>會/不會</t>
  </si>
  <si>
    <t>健康情形</t>
  </si>
  <si>
    <t>關係</t>
  </si>
  <si>
    <t>電話</t>
  </si>
  <si>
    <t>相關證照</t>
  </si>
  <si>
    <t>發照機關</t>
  </si>
  <si>
    <t>基本資料</t>
  </si>
  <si>
    <t>性別</t>
  </si>
  <si>
    <t>出生地</t>
  </si>
  <si>
    <t>出生日期</t>
  </si>
  <si>
    <t>身分證號</t>
  </si>
  <si>
    <t>身高</t>
  </si>
  <si>
    <t>體重</t>
  </si>
  <si>
    <t>通訊地址</t>
  </si>
  <si>
    <t>聯絡電話</t>
  </si>
  <si>
    <t>戶籍地址</t>
  </si>
  <si>
    <t>行動電話</t>
  </si>
  <si>
    <t>E-mail</t>
  </si>
  <si>
    <t>健康情形</t>
  </si>
  <si>
    <t>兵役</t>
  </si>
  <si>
    <t>服役起日</t>
  </si>
  <si>
    <t>服役迄日</t>
  </si>
  <si>
    <t>軍種</t>
  </si>
  <si>
    <t>學歷</t>
  </si>
  <si>
    <t>工作經歷</t>
  </si>
  <si>
    <t>離職原因</t>
  </si>
  <si>
    <t>外語能力</t>
  </si>
  <si>
    <t>聽</t>
  </si>
  <si>
    <t>說</t>
  </si>
  <si>
    <t>讀</t>
  </si>
  <si>
    <t>寫</t>
  </si>
  <si>
    <t>家庭人口</t>
  </si>
  <si>
    <t>稱謂</t>
  </si>
  <si>
    <t>姓名</t>
  </si>
  <si>
    <t>年齡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</si>
  <si>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</si>
  <si>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</si>
  <si>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</si>
  <si>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</si>
  <si>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100-臺北市中正區</t>
  </si>
  <si>
    <t>103-臺北市大同區</t>
  </si>
  <si>
    <t>104-臺北市中山區</t>
  </si>
  <si>
    <t>105-臺北市松山區</t>
  </si>
  <si>
    <t>106-臺北市大安區</t>
  </si>
  <si>
    <t>108-臺北市萬華區</t>
  </si>
  <si>
    <t>110-臺北市信義區</t>
  </si>
  <si>
    <t>111-臺北市士林區</t>
  </si>
  <si>
    <t>112-臺北市北投區</t>
  </si>
  <si>
    <t>114-臺北市內湖區</t>
  </si>
  <si>
    <t>115-臺北市南港區</t>
  </si>
  <si>
    <t>116-臺北市文山區</t>
  </si>
  <si>
    <t>207-新北市萬里區</t>
  </si>
  <si>
    <t>208-新北市金山區</t>
  </si>
  <si>
    <t>220-新北市板橋區</t>
  </si>
  <si>
    <t>221-新北市汐止區</t>
  </si>
  <si>
    <t>222-新北市深坑區</t>
  </si>
  <si>
    <t>223-新北市石碇區</t>
  </si>
  <si>
    <t>224-新北市瑞芳區</t>
  </si>
  <si>
    <t>226-新北市平溪區</t>
  </si>
  <si>
    <t>227-新北市雙溪區</t>
  </si>
  <si>
    <t>228-新北市貢寮區</t>
  </si>
  <si>
    <t>231-新北市新店區</t>
  </si>
  <si>
    <t>232-新北市坪林區</t>
  </si>
  <si>
    <t>233-新北市烏來區</t>
  </si>
  <si>
    <t>234-新北市永和區</t>
  </si>
  <si>
    <t>235-新北市中和區</t>
  </si>
  <si>
    <t>236-新北市土城區</t>
  </si>
  <si>
    <t>237-新北市三峽區</t>
  </si>
  <si>
    <t>238-新北市樹林區</t>
  </si>
  <si>
    <t>239-新北市鶯歌區</t>
  </si>
  <si>
    <t>241-新北市三重區</t>
  </si>
  <si>
    <t>242-新北市新莊區</t>
  </si>
  <si>
    <t>243-新北市泰山區</t>
  </si>
  <si>
    <t>244-新北市林口區</t>
  </si>
  <si>
    <t>247-新北市蘆洲區</t>
  </si>
  <si>
    <t>248-新北市五股區</t>
  </si>
  <si>
    <t>249-新北市八里區</t>
  </si>
  <si>
    <t>251-新北市淡水區</t>
  </si>
  <si>
    <t>252-新北市三芝區</t>
  </si>
  <si>
    <t>253-新北市石門區</t>
  </si>
  <si>
    <t>400-臺中市中區</t>
  </si>
  <si>
    <t>401-臺中市東區</t>
  </si>
  <si>
    <t>402-臺中市南區</t>
  </si>
  <si>
    <t>403-臺中市西區</t>
  </si>
  <si>
    <t>404-臺中市北區</t>
  </si>
  <si>
    <t>406-臺中市北屯區</t>
  </si>
  <si>
    <t>407-臺中市西屯區</t>
  </si>
  <si>
    <t>408-臺中市南屯區</t>
  </si>
  <si>
    <t>411-臺中市太平區</t>
  </si>
  <si>
    <t>412-臺中市大里區</t>
  </si>
  <si>
    <t>413-臺中市霧峰區</t>
  </si>
  <si>
    <t>414-臺中市烏日區</t>
  </si>
  <si>
    <t>420-臺中市豐原區</t>
  </si>
  <si>
    <t>421-臺中市后里區</t>
  </si>
  <si>
    <t>422-臺中市石岡區</t>
  </si>
  <si>
    <t>423-臺中市東勢區</t>
  </si>
  <si>
    <t>424-臺中市和平區</t>
  </si>
  <si>
    <t>426-臺中市新社區</t>
  </si>
  <si>
    <t>427-臺中市潭子區</t>
  </si>
  <si>
    <t>428-臺中市大雅區</t>
  </si>
  <si>
    <t>429-臺中市神岡區</t>
  </si>
  <si>
    <t>432-臺中市大肚區</t>
  </si>
  <si>
    <t>433-臺中市沙鹿區</t>
  </si>
  <si>
    <t>434-臺中市龍井區</t>
  </si>
  <si>
    <t>435-臺中市梧棲區</t>
  </si>
  <si>
    <t>436-臺中市清水區</t>
  </si>
  <si>
    <t>437-臺中市大甲區</t>
  </si>
  <si>
    <t>438-臺中市外埔區</t>
  </si>
  <si>
    <t>439-臺中市大安區</t>
  </si>
  <si>
    <t>700-臺南市中西區</t>
  </si>
  <si>
    <t>701-臺南市東區</t>
  </si>
  <si>
    <t>702-臺南市南區</t>
  </si>
  <si>
    <t>704-臺南市北區</t>
  </si>
  <si>
    <t>708-臺南市安平區</t>
  </si>
  <si>
    <t>709-臺南市安南區</t>
  </si>
  <si>
    <t>710-臺南市永康區</t>
  </si>
  <si>
    <t>711-臺南市歸仁區</t>
  </si>
  <si>
    <t>712-臺南市新化區</t>
  </si>
  <si>
    <t>713-臺南市左鎮區</t>
  </si>
  <si>
    <t>714-臺南市玉井區</t>
  </si>
  <si>
    <t>715-臺南市楠西區</t>
  </si>
  <si>
    <t>716-臺南市南化區</t>
  </si>
  <si>
    <t>717-臺南市仁德區</t>
  </si>
  <si>
    <t>718-臺南市關廟區</t>
  </si>
  <si>
    <t>719-臺南市龍崎區</t>
  </si>
  <si>
    <t>720-臺南市官田區</t>
  </si>
  <si>
    <t>721-臺南市麻豆區</t>
  </si>
  <si>
    <t>722-臺南市佳里區</t>
  </si>
  <si>
    <t>723-臺南市西港區</t>
  </si>
  <si>
    <t>724-臺南市七股區</t>
  </si>
  <si>
    <t>725-臺南市將軍區</t>
  </si>
  <si>
    <t>726-臺南市學甲區</t>
  </si>
  <si>
    <t>727-臺南市北門區</t>
  </si>
  <si>
    <t>730-臺南市新營區</t>
  </si>
  <si>
    <t>731-臺南市後壁區</t>
  </si>
  <si>
    <t>732-臺南市白河區</t>
  </si>
  <si>
    <t>733-臺南市東山區</t>
  </si>
  <si>
    <t>734-臺南市六甲區</t>
  </si>
  <si>
    <t>735-臺南市下營區</t>
  </si>
  <si>
    <t>736-臺南市柳營區</t>
  </si>
  <si>
    <t>737-臺南市鹽水區</t>
  </si>
  <si>
    <t>741-臺南市善化區</t>
  </si>
  <si>
    <t>742-臺南市大內區</t>
  </si>
  <si>
    <t>743-臺南市山上區</t>
  </si>
  <si>
    <t>744-臺南市新市區</t>
  </si>
  <si>
    <t>745-臺南市安定區</t>
  </si>
  <si>
    <t>814-高雄市仁武區</t>
  </si>
  <si>
    <t>815-高雄市大社區</t>
  </si>
  <si>
    <t>820-高雄市岡山區</t>
  </si>
  <si>
    <t>821-高雄市路竹區</t>
  </si>
  <si>
    <t>822-高雄市阿蓮區</t>
  </si>
  <si>
    <t>823-高雄市田寮區</t>
  </si>
  <si>
    <t>824-高雄市燕巢區</t>
  </si>
  <si>
    <t>825-高雄市橋頭區</t>
  </si>
  <si>
    <t>826-高雄市梓官區</t>
  </si>
  <si>
    <t>827-高雄市彌陀區</t>
  </si>
  <si>
    <t>828-高雄市永安區</t>
  </si>
  <si>
    <t>829-高雄市湖內區</t>
  </si>
  <si>
    <t>830-高雄市鳳山區</t>
  </si>
  <si>
    <t>831-高雄市大寮區</t>
  </si>
  <si>
    <t>832-高雄市林園區</t>
  </si>
  <si>
    <t>833-高雄市鳥松區</t>
  </si>
  <si>
    <t>840-高雄市大樹區</t>
  </si>
  <si>
    <t>842-高雄市旗山區</t>
  </si>
  <si>
    <t>843-高雄市美濃區</t>
  </si>
  <si>
    <t>844-高雄市六龜區</t>
  </si>
  <si>
    <t>845-高雄市內門區</t>
  </si>
  <si>
    <t>846-高雄市杉林區</t>
  </si>
  <si>
    <t>847-高雄市甲仙區</t>
  </si>
  <si>
    <t>848-高雄市桃源區</t>
  </si>
  <si>
    <t>849-高雄市那瑪夏區</t>
  </si>
  <si>
    <t>851-高雄市茂林區</t>
  </si>
  <si>
    <t>852-高雄市茄萣區</t>
  </si>
  <si>
    <t>兵役別</t>
  </si>
  <si>
    <t>是否為原住民</t>
  </si>
  <si>
    <t>科/系/所</t>
  </si>
  <si>
    <t>修業期間起
(年月)</t>
  </si>
  <si>
    <t>修業期間迄
(年月)</t>
  </si>
  <si>
    <t>學制</t>
  </si>
  <si>
    <t xml:space="preserve">英文別名  </t>
  </si>
  <si>
    <t xml:space="preserve">工作內容 </t>
  </si>
  <si>
    <t xml:space="preserve">學位 </t>
  </si>
  <si>
    <t>姓名</t>
  </si>
  <si>
    <t>※以上各欄資料請務必填寫清楚。</t>
  </si>
  <si>
    <t>英文姓名
(同護照 )</t>
  </si>
  <si>
    <t>婚姻</t>
  </si>
  <si>
    <t>戶籍電話</t>
  </si>
  <si>
    <t>是否具有身心障礙手冊</t>
  </si>
  <si>
    <t>國籍</t>
  </si>
  <si>
    <t>障礙類別</t>
  </si>
  <si>
    <t>障礙等級</t>
  </si>
  <si>
    <t>學校名稱</t>
  </si>
  <si>
    <t>是否為
最高學歷</t>
  </si>
  <si>
    <t>是否患有精神疾病或法定傳染病</t>
  </si>
  <si>
    <t>1.本人確認本表內所填各項均屬實，如有虛假願接受公司處分，情節重則免職。</t>
  </si>
  <si>
    <t>2.本人並同意上述經歷除現職工作外，其餘均可提供台灣高鐵股份有限公司做背景查詢</t>
  </si>
  <si>
    <t>緊急
聯絡人</t>
  </si>
  <si>
    <t>中文姓名</t>
  </si>
  <si>
    <t>原住民族別</t>
  </si>
  <si>
    <t>是否領有
重大傷病卡</t>
  </si>
  <si>
    <t>填表人簽名:</t>
  </si>
  <si>
    <t>日期：</t>
  </si>
  <si>
    <t>畢/肄業</t>
  </si>
  <si>
    <t>公司名稱
由最近工作往回填寫</t>
  </si>
  <si>
    <t>語言</t>
  </si>
  <si>
    <t>其他專長(如 Microsoft Office 技能)</t>
  </si>
  <si>
    <t>是否曾在高鐵任職</t>
  </si>
  <si>
    <t>是否有三等親在高鐵任職</t>
  </si>
  <si>
    <t>姓名</t>
  </si>
  <si>
    <t>單位</t>
  </si>
  <si>
    <t>錄取單位</t>
  </si>
  <si>
    <t>職稱</t>
  </si>
  <si>
    <t>職等</t>
  </si>
  <si>
    <t>報到日</t>
  </si>
  <si>
    <t>工作地點</t>
  </si>
  <si>
    <t>員工類別</t>
  </si>
  <si>
    <t>員工編號</t>
  </si>
  <si>
    <t>本薪</t>
  </si>
  <si>
    <t>伙食津貼</t>
  </si>
  <si>
    <t>勞健保</t>
  </si>
  <si>
    <t>福利金</t>
  </si>
  <si>
    <t>※本欄由高鐵公司填寫：</t>
  </si>
  <si>
    <t>公司信箱</t>
  </si>
  <si>
    <t>免役原因</t>
  </si>
  <si>
    <t>兵役階級</t>
  </si>
  <si>
    <t>年資</t>
  </si>
  <si>
    <t>服務期間(起/迄)</t>
  </si>
  <si>
    <t>證照名稱</t>
  </si>
  <si>
    <t>2-已婚</t>
  </si>
  <si>
    <t>E-精通</t>
  </si>
  <si>
    <t>G-中等</t>
  </si>
  <si>
    <t>N-不會</t>
  </si>
  <si>
    <t>U-普通</t>
  </si>
  <si>
    <t>1-男</t>
  </si>
  <si>
    <t>2-女</t>
  </si>
  <si>
    <t>de-德文</t>
  </si>
  <si>
    <t>es-西班牙文</t>
  </si>
  <si>
    <t>fr-法文</t>
  </si>
  <si>
    <t>ko-韓文</t>
  </si>
  <si>
    <t>V</t>
  </si>
  <si>
    <t>V</t>
  </si>
  <si>
    <t>V</t>
  </si>
  <si>
    <t>V</t>
  </si>
  <si>
    <t>V</t>
  </si>
  <si>
    <t>Y-有</t>
  </si>
  <si>
    <t>N-無</t>
  </si>
  <si>
    <t>02-夜間部</t>
  </si>
  <si>
    <t>03-進修部</t>
  </si>
  <si>
    <t>04-假日班</t>
  </si>
  <si>
    <t>2-肄業</t>
  </si>
  <si>
    <t>3-在學</t>
  </si>
  <si>
    <t>Y-會</t>
  </si>
  <si>
    <t>N-不會</t>
  </si>
  <si>
    <t>1-良好</t>
  </si>
  <si>
    <t>2-曾有重大疾病</t>
  </si>
  <si>
    <t>3-領有身心障礙手冊</t>
  </si>
  <si>
    <t>11-常備軍官役</t>
  </si>
  <si>
    <t>12-預備軍官役</t>
  </si>
  <si>
    <t>21-常備士官役</t>
  </si>
  <si>
    <t>22-預備士官役</t>
  </si>
  <si>
    <t>31-常備兵役</t>
  </si>
  <si>
    <t>32-補充兵役</t>
  </si>
  <si>
    <t>41-一般替代役</t>
  </si>
  <si>
    <t>42-研發替代役</t>
  </si>
  <si>
    <t>51-國防役</t>
  </si>
  <si>
    <t>99-其他</t>
  </si>
  <si>
    <t>2-海軍</t>
  </si>
  <si>
    <t>3-空軍</t>
  </si>
  <si>
    <t>4-海軍陸戰隊</t>
  </si>
  <si>
    <t>5-憲兵</t>
  </si>
  <si>
    <t>9-其他</t>
  </si>
  <si>
    <t>260-宜蘭縣宜蘭</t>
  </si>
  <si>
    <t>261-宜蘭縣頭城</t>
  </si>
  <si>
    <t>262-宜蘭縣礁溪</t>
  </si>
  <si>
    <t>263-宜蘭縣壯圍</t>
  </si>
  <si>
    <t>264-宜蘭縣員山</t>
  </si>
  <si>
    <t>265-宜蘭縣羅東</t>
  </si>
  <si>
    <t>266-宜蘭縣三星</t>
  </si>
  <si>
    <t>267-宜蘭縣大同</t>
  </si>
  <si>
    <t>268-宜蘭縣五結</t>
  </si>
  <si>
    <t>269-宜蘭縣冬山</t>
  </si>
  <si>
    <t>270-宜蘭縣蘇澳</t>
  </si>
  <si>
    <t>290-宜蘭縣南澳</t>
  </si>
  <si>
    <t>273-宜蘭縣釣魚臺列嶼</t>
  </si>
  <si>
    <t>300-新竹市</t>
  </si>
  <si>
    <t>302-新竹縣竹北</t>
  </si>
  <si>
    <t>303-新竹縣湖口</t>
  </si>
  <si>
    <t>304-新竹縣新豐</t>
  </si>
  <si>
    <t>305-新竹縣新埔</t>
  </si>
  <si>
    <t>306-新竹縣關西</t>
  </si>
  <si>
    <t>307-新竹縣芎林</t>
  </si>
  <si>
    <t>308-新竹縣寶山</t>
  </si>
  <si>
    <t>310-新竹縣竹東</t>
  </si>
  <si>
    <t>311-新竹縣五峰</t>
  </si>
  <si>
    <t>312-新竹縣橫山</t>
  </si>
  <si>
    <t>313-新竹縣尖石</t>
  </si>
  <si>
    <t>314-新竹縣北埔</t>
  </si>
  <si>
    <t>315-新竹縣峨眉</t>
  </si>
  <si>
    <t>320-桃園市中壢區</t>
  </si>
  <si>
    <t>324-桃園市平鎮區</t>
  </si>
  <si>
    <t>325-桃園市龍潭區</t>
  </si>
  <si>
    <t>326-桃園市楊梅區</t>
  </si>
  <si>
    <t>327-桃園市新屋區</t>
  </si>
  <si>
    <t>328-桃園市觀音區</t>
  </si>
  <si>
    <t>330-桃園市桃園區</t>
  </si>
  <si>
    <t>333-桃園市龜山區</t>
  </si>
  <si>
    <t>334-桃園市八德區</t>
  </si>
  <si>
    <t>335-桃園市大溪區</t>
  </si>
  <si>
    <t>336-桃園市復興區</t>
  </si>
  <si>
    <t>337-桃園市大園區</t>
  </si>
  <si>
    <t>338-桃園市蘆竹區</t>
  </si>
  <si>
    <t>350-苗栗縣竹南</t>
  </si>
  <si>
    <t>351-苗栗縣頭份</t>
  </si>
  <si>
    <t>352-苗栗縣三灣</t>
  </si>
  <si>
    <t>353-苗栗縣南庄</t>
  </si>
  <si>
    <t>354-苗栗縣獅潭</t>
  </si>
  <si>
    <t>356-苗栗縣後龍</t>
  </si>
  <si>
    <t>357-苗栗縣通霄</t>
  </si>
  <si>
    <t>358-苗栗縣苑裡</t>
  </si>
  <si>
    <t>360-苗栗縣苗栗</t>
  </si>
  <si>
    <t>361-苗栗縣造橋</t>
  </si>
  <si>
    <t>362-苗栗縣頭屋</t>
  </si>
  <si>
    <t>363-苗栗縣公館</t>
  </si>
  <si>
    <t>364-苗栗縣大湖</t>
  </si>
  <si>
    <t>365-苗栗縣泰安</t>
  </si>
  <si>
    <t>366-苗栗縣銅鑼</t>
  </si>
  <si>
    <t>367-苗栗縣三義</t>
  </si>
  <si>
    <t>368-苗栗縣西湖</t>
  </si>
  <si>
    <t>369-苗栗縣卓蘭</t>
  </si>
  <si>
    <t>500-彰化縣彰化</t>
  </si>
  <si>
    <t>502-彰化縣芬園</t>
  </si>
  <si>
    <t>503-彰化縣花壇</t>
  </si>
  <si>
    <t>504-彰化縣秀水</t>
  </si>
  <si>
    <t>505-彰化縣鹿港</t>
  </si>
  <si>
    <t>506-彰化縣福興</t>
  </si>
  <si>
    <t>507-彰化縣線西</t>
  </si>
  <si>
    <t>508-彰化縣和美</t>
  </si>
  <si>
    <t>509-彰化縣伸港</t>
  </si>
  <si>
    <t>510-彰化縣員林</t>
  </si>
  <si>
    <t>511-彰化縣社頭</t>
  </si>
  <si>
    <t>512-彰化縣永靖</t>
  </si>
  <si>
    <t>513-彰化縣埔心</t>
  </si>
  <si>
    <t>514-彰化縣溪湖</t>
  </si>
  <si>
    <t>515-彰化縣大村</t>
  </si>
  <si>
    <t>516-彰化縣埔鹽</t>
  </si>
  <si>
    <t>520-彰化縣田中</t>
  </si>
  <si>
    <t>521-彰化縣北斗</t>
  </si>
  <si>
    <t>522-彰化縣田尾</t>
  </si>
  <si>
    <t>523-彰化縣埤頭</t>
  </si>
  <si>
    <t>524-彰化縣溪州</t>
  </si>
  <si>
    <t>525-彰化縣竹塘</t>
  </si>
  <si>
    <t>526-彰化縣二林</t>
  </si>
  <si>
    <t>527-彰化縣大城</t>
  </si>
  <si>
    <t>528-彰化縣芳苑</t>
  </si>
  <si>
    <t>530-彰化縣二水</t>
  </si>
  <si>
    <t>540-南投縣南投</t>
  </si>
  <si>
    <t>541-南投縣中寮</t>
  </si>
  <si>
    <t>542-南投縣草屯</t>
  </si>
  <si>
    <t>544-南投縣國姓</t>
  </si>
  <si>
    <t>545-南投縣埔里</t>
  </si>
  <si>
    <t>546-南投縣仁愛</t>
  </si>
  <si>
    <t>551-南投縣名間</t>
  </si>
  <si>
    <t>552-南投縣集集</t>
  </si>
  <si>
    <t>553-南投縣水里</t>
  </si>
  <si>
    <t>555-南投縣魚池</t>
  </si>
  <si>
    <t>556-南投縣信義</t>
  </si>
  <si>
    <t>557-南投縣竹山</t>
  </si>
  <si>
    <t>558-南投縣鹿谷</t>
  </si>
  <si>
    <t>600-嘉義市</t>
  </si>
  <si>
    <t>602-嘉義縣番路</t>
  </si>
  <si>
    <t>603-嘉義縣梅山</t>
  </si>
  <si>
    <t>604-嘉義縣竹崎</t>
  </si>
  <si>
    <t>605-嘉義縣阿里山</t>
  </si>
  <si>
    <t>606-嘉義縣中埔</t>
  </si>
  <si>
    <t>607-嘉義縣大埔</t>
  </si>
  <si>
    <t>608-嘉義縣水上</t>
  </si>
  <si>
    <t>611-嘉義縣鹿草</t>
  </si>
  <si>
    <t>612-嘉義縣太保</t>
  </si>
  <si>
    <t>613-嘉義縣朴子</t>
  </si>
  <si>
    <t>614-嘉義縣東石</t>
  </si>
  <si>
    <t>615-嘉義縣六腳</t>
  </si>
  <si>
    <t>616-嘉義縣新港</t>
  </si>
  <si>
    <t>621-嘉義縣民雄</t>
  </si>
  <si>
    <t>622-嘉義縣大林</t>
  </si>
  <si>
    <t>623-嘉義縣溪口</t>
  </si>
  <si>
    <t>624-嘉義縣義竹</t>
  </si>
  <si>
    <t>625-嘉義縣布袋</t>
  </si>
  <si>
    <t>630-雲林縣斗南</t>
  </si>
  <si>
    <t>631-雲林縣大埤</t>
  </si>
  <si>
    <t>632-雲林縣虎尾</t>
  </si>
  <si>
    <t>633-雲林縣土庫</t>
  </si>
  <si>
    <t>634-雲林縣褒忠</t>
  </si>
  <si>
    <t>635-雲林縣東勢</t>
  </si>
  <si>
    <t>636-雲林縣臺西</t>
  </si>
  <si>
    <t>637-雲林縣崙背</t>
  </si>
  <si>
    <t>638-雲林縣麥寮</t>
  </si>
  <si>
    <t>640-雲林縣斗六</t>
  </si>
  <si>
    <t>643-雲林縣林內</t>
  </si>
  <si>
    <t>646-雲林縣古坑</t>
  </si>
  <si>
    <t>647-雲林縣莿桐</t>
  </si>
  <si>
    <t>648-雲林縣西螺</t>
  </si>
  <si>
    <t>649-雲林縣二崙</t>
  </si>
  <si>
    <t>651-雲林縣北港</t>
  </si>
  <si>
    <t>652-雲林縣水林</t>
  </si>
  <si>
    <t>653-雲林縣口湖</t>
  </si>
  <si>
    <t>654-雲林縣四湖</t>
  </si>
  <si>
    <t>655-雲林縣元長</t>
  </si>
  <si>
    <t>817-南海諸島東沙</t>
  </si>
  <si>
    <t>819-南海諸島南沙</t>
  </si>
  <si>
    <t>880-澎湖縣馬公</t>
  </si>
  <si>
    <t>881-澎湖縣西嶼</t>
  </si>
  <si>
    <t>882-澎湖縣望安</t>
  </si>
  <si>
    <t>883-澎湖縣七美</t>
  </si>
  <si>
    <t>884-澎湖縣白沙</t>
  </si>
  <si>
    <t>885-澎湖縣湖西</t>
  </si>
  <si>
    <t>900-屏東縣屏東</t>
  </si>
  <si>
    <t>901-屏東縣三地門</t>
  </si>
  <si>
    <t>902-屏東縣霧臺</t>
  </si>
  <si>
    <t>903-屏東縣瑪家</t>
  </si>
  <si>
    <t>904-屏東縣九如</t>
  </si>
  <si>
    <t>905-屏東縣里港</t>
  </si>
  <si>
    <t>906-屏東縣高樹</t>
  </si>
  <si>
    <t>907-屏東縣鹽埔</t>
  </si>
  <si>
    <t>908-屏東縣長治</t>
  </si>
  <si>
    <t>909-屏東縣麟洛</t>
  </si>
  <si>
    <t>911-屏東縣竹田</t>
  </si>
  <si>
    <t>912-屏東縣內埔</t>
  </si>
  <si>
    <t>913-屏東縣萬丹</t>
  </si>
  <si>
    <t>920-屏東縣潮州</t>
  </si>
  <si>
    <t>921-屏東縣泰武</t>
  </si>
  <si>
    <t>922-屏東縣來義</t>
  </si>
  <si>
    <t>923-屏東縣萬巒</t>
  </si>
  <si>
    <t>924-屏東縣崁頂</t>
  </si>
  <si>
    <t>925-屏東縣新埤</t>
  </si>
  <si>
    <t>926-屏東縣南州</t>
  </si>
  <si>
    <t>927-屏東縣林邊</t>
  </si>
  <si>
    <t>928-屏東縣東港</t>
  </si>
  <si>
    <t>929-屏東縣琉球</t>
  </si>
  <si>
    <t>931-屏東縣佳冬</t>
  </si>
  <si>
    <t>932-屏東縣新園</t>
  </si>
  <si>
    <t>940-屏東縣枋寮</t>
  </si>
  <si>
    <t>941-屏東縣枋山</t>
  </si>
  <si>
    <t>942-屏東縣春日</t>
  </si>
  <si>
    <t>943-屏東縣獅子</t>
  </si>
  <si>
    <t>944-屏東縣車城</t>
  </si>
  <si>
    <t>945-屏東縣牡丹</t>
  </si>
  <si>
    <t>946-屏東縣恆春</t>
  </si>
  <si>
    <t>947-屏東縣滿州</t>
  </si>
  <si>
    <t>950-臺東縣臺東</t>
  </si>
  <si>
    <t>951-臺東縣綠島</t>
  </si>
  <si>
    <t>952-臺東縣蘭嶼</t>
  </si>
  <si>
    <t>953-臺東縣延平</t>
  </si>
  <si>
    <t>954-臺東縣卑南</t>
  </si>
  <si>
    <t>955-臺東縣鹿野</t>
  </si>
  <si>
    <t>956-臺東縣關山</t>
  </si>
  <si>
    <t>957-臺東縣海端</t>
  </si>
  <si>
    <t>958-臺東縣池上</t>
  </si>
  <si>
    <t>959-臺東縣東河</t>
  </si>
  <si>
    <t>961-臺東縣成功</t>
  </si>
  <si>
    <t>962-臺東縣長濱</t>
  </si>
  <si>
    <t>963-臺東縣太麻里</t>
  </si>
  <si>
    <t>964-臺東縣金峰</t>
  </si>
  <si>
    <t>965-臺東縣大武</t>
  </si>
  <si>
    <t>966-臺東縣達仁</t>
  </si>
  <si>
    <t>970-花蓮縣花蓮</t>
  </si>
  <si>
    <t>971-花蓮縣新城</t>
  </si>
  <si>
    <t>972-花蓮縣秀林</t>
  </si>
  <si>
    <t>973-花蓮縣吉安</t>
  </si>
  <si>
    <t>974-花蓮縣壽豐</t>
  </si>
  <si>
    <t>975-花蓮縣鳳林</t>
  </si>
  <si>
    <t>976-花蓮縣光復</t>
  </si>
  <si>
    <t>977-花蓮縣豐濱</t>
  </si>
  <si>
    <t>978-花蓮縣瑞穗</t>
  </si>
  <si>
    <t>979-花蓮縣萬榮</t>
  </si>
  <si>
    <t>981-花蓮縣玉里</t>
  </si>
  <si>
    <t>982-花蓮縣卓溪</t>
  </si>
  <si>
    <t>983-花蓮縣富里</t>
  </si>
  <si>
    <t>890-金門縣金沙</t>
  </si>
  <si>
    <t>891-金門縣金湖</t>
  </si>
  <si>
    <t>892-金門縣金寧</t>
  </si>
  <si>
    <t>893-金門縣金城</t>
  </si>
  <si>
    <t>894-金門縣烈嶼</t>
  </si>
  <si>
    <t>896-金門縣烏坵</t>
  </si>
  <si>
    <t>209-連江縣南竿</t>
  </si>
  <si>
    <t>210-連江縣北竿</t>
  </si>
  <si>
    <t>211-連江縣莒光</t>
  </si>
  <si>
    <t>212-連江縣東引</t>
  </si>
  <si>
    <t>001-夫</t>
  </si>
  <si>
    <t>002-妻</t>
  </si>
  <si>
    <t>111-父</t>
  </si>
  <si>
    <t>112-母</t>
  </si>
  <si>
    <t>121-子</t>
  </si>
  <si>
    <t>122-女</t>
  </si>
  <si>
    <t>211-祖父</t>
  </si>
  <si>
    <t>212-祖母</t>
  </si>
  <si>
    <t>213-外祖父</t>
  </si>
  <si>
    <t>214-外祖母</t>
  </si>
  <si>
    <t>221-兄</t>
  </si>
  <si>
    <t>1-是</t>
  </si>
  <si>
    <t>0-否</t>
  </si>
  <si>
    <t>02-泰雅族</t>
  </si>
  <si>
    <t>03-排灣族</t>
  </si>
  <si>
    <t>04-布農族</t>
  </si>
  <si>
    <t>05-卑南族</t>
  </si>
  <si>
    <t>06-魯凱族</t>
  </si>
  <si>
    <t>07-鄒族</t>
  </si>
  <si>
    <t>08-賽夏族</t>
  </si>
  <si>
    <t>09-雅美族</t>
  </si>
  <si>
    <t>10-邵族</t>
  </si>
  <si>
    <t>11-噶瑪蘭族</t>
  </si>
  <si>
    <t>12-太魯閣族</t>
  </si>
  <si>
    <t>13-撒奇萊雅族</t>
  </si>
  <si>
    <t>14-賽德克族</t>
  </si>
  <si>
    <t>TW-臺灣，中華民國</t>
  </si>
  <si>
    <t>US-美國</t>
  </si>
  <si>
    <t>CN-中國大陸</t>
  </si>
  <si>
    <t>JP-日本</t>
  </si>
  <si>
    <t>AD-安道爾</t>
  </si>
  <si>
    <t>AE-阿拉伯聯合大公國</t>
  </si>
  <si>
    <t>AF-阿富汗</t>
  </si>
  <si>
    <t>AG-安地卡及巴布達</t>
  </si>
  <si>
    <t>AI-英屬安圭拉</t>
  </si>
  <si>
    <t>AL-阿爾巴尼亞</t>
  </si>
  <si>
    <t>AM-亞美尼亞</t>
  </si>
  <si>
    <t>AN-荷屬安地列斯</t>
  </si>
  <si>
    <t>AO-安哥拉</t>
  </si>
  <si>
    <t>AQ-南極洲</t>
  </si>
  <si>
    <t>AR-阿根廷</t>
  </si>
  <si>
    <t>AS-美屬薩摩亞</t>
  </si>
  <si>
    <t>AT-奧地利</t>
  </si>
  <si>
    <t>AU-澳大利亞</t>
  </si>
  <si>
    <t>AW-阿魯巴</t>
  </si>
  <si>
    <t>AX-奧蘭群島</t>
  </si>
  <si>
    <t>AZ-亞塞拜然</t>
  </si>
  <si>
    <t>BA-波士尼亞</t>
  </si>
  <si>
    <t>BB-巴貝多</t>
  </si>
  <si>
    <t>BD-孟加拉</t>
  </si>
  <si>
    <t>BE-比利時</t>
  </si>
  <si>
    <t>BF-布吉納法索</t>
  </si>
  <si>
    <t>BG-保加利亞</t>
  </si>
  <si>
    <t>BH-巴林</t>
  </si>
  <si>
    <t>BI-浦隆地</t>
  </si>
  <si>
    <t>BJ-貝南</t>
  </si>
  <si>
    <t>BL-聖巴泰勒米</t>
  </si>
  <si>
    <t>BM-百慕達</t>
  </si>
  <si>
    <t>BN-汶萊</t>
  </si>
  <si>
    <t>BO-玻利維亞</t>
  </si>
  <si>
    <t>BR-巴西</t>
  </si>
  <si>
    <t>BS-巴哈馬</t>
  </si>
  <si>
    <t>BT-不丹</t>
  </si>
  <si>
    <t>BV-波維特島</t>
  </si>
  <si>
    <t>BW-波札那</t>
  </si>
  <si>
    <t>BY-白俄羅斯</t>
  </si>
  <si>
    <t>BZ-貝里斯</t>
  </si>
  <si>
    <t>CA-加拿大</t>
  </si>
  <si>
    <t>CC-可可斯群島</t>
  </si>
  <si>
    <t>CD-剛果民主共和國</t>
  </si>
  <si>
    <t>CF-中非</t>
  </si>
  <si>
    <t>CG-剛果共和國</t>
  </si>
  <si>
    <t>CH-瑞士</t>
  </si>
  <si>
    <t>CI-象牙海岸</t>
  </si>
  <si>
    <t>CK-科克群島</t>
  </si>
  <si>
    <t>CL-智利</t>
  </si>
  <si>
    <t>CM-喀麥隆</t>
  </si>
  <si>
    <t>CO-哥倫比亞</t>
  </si>
  <si>
    <t>CR-哥斯大黎加</t>
  </si>
  <si>
    <t>CU-古巴</t>
  </si>
  <si>
    <t>CV-維德角島</t>
  </si>
  <si>
    <t>CX-聖誕島</t>
  </si>
  <si>
    <t>CY-賽普勒斯</t>
  </si>
  <si>
    <t>CZ-捷克</t>
  </si>
  <si>
    <t>DE-德國</t>
  </si>
  <si>
    <t>DJ-吉布地</t>
  </si>
  <si>
    <t>DK-丹麥</t>
  </si>
  <si>
    <t>DM-多米尼克</t>
  </si>
  <si>
    <t>DO-多明尼加</t>
  </si>
  <si>
    <t>DZ-阿爾及利亞</t>
  </si>
  <si>
    <t>EC-厄瓜多</t>
  </si>
  <si>
    <t>EE-愛沙尼亞</t>
  </si>
  <si>
    <t>EG-埃及</t>
  </si>
  <si>
    <t>EH-西撒哈拉</t>
  </si>
  <si>
    <t>ER-厄利垂亞</t>
  </si>
  <si>
    <t>ES-西班牙</t>
  </si>
  <si>
    <t>ET-依索比亞</t>
  </si>
  <si>
    <t>FI-芬蘭</t>
  </si>
  <si>
    <t>FJ-斐濟群島</t>
  </si>
  <si>
    <t>FK-福克蘭群島</t>
  </si>
  <si>
    <t>FM-密克羅尼西亞</t>
  </si>
  <si>
    <t>FO-法羅群島</t>
  </si>
  <si>
    <t>FR-法國</t>
  </si>
  <si>
    <t>FX-法國本土</t>
  </si>
  <si>
    <t>GA-加彭</t>
  </si>
  <si>
    <t>GB-英國</t>
  </si>
  <si>
    <t>GD-格瑞那達</t>
  </si>
  <si>
    <t>GE-喬治亞</t>
  </si>
  <si>
    <t>GF-法屬圭亞那</t>
  </si>
  <si>
    <t>GG-格恩西島</t>
  </si>
  <si>
    <t>GH-迦納</t>
  </si>
  <si>
    <t>GI-直布羅陀</t>
  </si>
  <si>
    <t>GL-格陵蘭</t>
  </si>
  <si>
    <t>GM-甘比亞</t>
  </si>
  <si>
    <t>GN-幾內亞</t>
  </si>
  <si>
    <t>GP-瓜德魯普島</t>
  </si>
  <si>
    <t>GQ-赤道幾內亞</t>
  </si>
  <si>
    <t>GR-希臘</t>
  </si>
  <si>
    <t>GS-南喬治亞及南桑威奇群島</t>
  </si>
  <si>
    <t>GT-瓜地馬拉</t>
  </si>
  <si>
    <t>GU-關島</t>
  </si>
  <si>
    <t>GW-幾內亞比索</t>
  </si>
  <si>
    <t>GY-蓋亞那</t>
  </si>
  <si>
    <t>HK-香港</t>
  </si>
  <si>
    <t>HM-赫德及麥當勞群島</t>
  </si>
  <si>
    <t>HN-宏都拉斯</t>
  </si>
  <si>
    <t>HR-克羅埃西亞</t>
  </si>
  <si>
    <t>HT-海地</t>
  </si>
  <si>
    <t>HU-匈牙利</t>
  </si>
  <si>
    <t>ID-印尼</t>
  </si>
  <si>
    <t>IE-愛爾蘭</t>
  </si>
  <si>
    <t>IL-以色列</t>
  </si>
  <si>
    <t>IM-馬恩島</t>
  </si>
  <si>
    <t>IN-印度</t>
  </si>
  <si>
    <t>IO-英屬印度洋地區</t>
  </si>
  <si>
    <t>IQ-伊拉克</t>
  </si>
  <si>
    <t>IR-伊朗</t>
  </si>
  <si>
    <t>IS-冰島</t>
  </si>
  <si>
    <t>IT-義大利</t>
  </si>
  <si>
    <t>JE-澤西</t>
  </si>
  <si>
    <t>JM-牙買加</t>
  </si>
  <si>
    <t>JO-約旦</t>
  </si>
  <si>
    <t>KE-肯亞</t>
  </si>
  <si>
    <t>KG-吉爾吉斯</t>
  </si>
  <si>
    <t>KH-柬埔寨王國</t>
  </si>
  <si>
    <t>KI-吉里巴斯</t>
  </si>
  <si>
    <t>KM-葛摩</t>
  </si>
  <si>
    <t>KN-聖克里斯多福</t>
  </si>
  <si>
    <t>KP-北韓</t>
  </si>
  <si>
    <t>KR-韓國</t>
  </si>
  <si>
    <t>KW-科威特</t>
  </si>
  <si>
    <t>KY-開曼群島</t>
  </si>
  <si>
    <t>KZ-哈薩克</t>
  </si>
  <si>
    <t>LA-寮國</t>
  </si>
  <si>
    <t>LB-黎巴嫩</t>
  </si>
  <si>
    <t>LC-聖露西亞</t>
  </si>
  <si>
    <t>LI-列支敦斯登</t>
  </si>
  <si>
    <t>LK-斯里蘭卡</t>
  </si>
  <si>
    <t>LR-賴比瑞亞</t>
  </si>
  <si>
    <t>LS-賴索托</t>
  </si>
  <si>
    <t>LT-立陶宛</t>
  </si>
  <si>
    <t>LU-盧森堡</t>
  </si>
  <si>
    <t>LV-拉脫維亞</t>
  </si>
  <si>
    <t>LY-利比亞</t>
  </si>
  <si>
    <t>MA-摩洛哥</t>
  </si>
  <si>
    <t>MC-摩納哥</t>
  </si>
  <si>
    <t>MD-摩爾多瓦</t>
  </si>
  <si>
    <t>ME-黑山</t>
  </si>
  <si>
    <t>MF-聖馬丁</t>
  </si>
  <si>
    <t>MG-馬達加斯加</t>
  </si>
  <si>
    <t>MH-馬紹爾群島</t>
  </si>
  <si>
    <t>MK-馬其頓</t>
  </si>
  <si>
    <t>ML-馬利</t>
  </si>
  <si>
    <t>MM-緬甸</t>
  </si>
  <si>
    <t>MN-蒙古</t>
  </si>
  <si>
    <t>MO-澳門</t>
  </si>
  <si>
    <t>MP-北馬里亞納群島</t>
  </si>
  <si>
    <t>MQ-法屬馬丁尼克</t>
  </si>
  <si>
    <t>MR-茅利塔尼亞</t>
  </si>
  <si>
    <t>MS-蒙瑟拉特島</t>
  </si>
  <si>
    <t>MT-馬爾他</t>
  </si>
  <si>
    <t>MU-模里西斯</t>
  </si>
  <si>
    <t>MV-馬爾地夫</t>
  </si>
  <si>
    <t>MW-馬拉威</t>
  </si>
  <si>
    <t>MX-墨西哥</t>
  </si>
  <si>
    <t>MY-馬來西亞</t>
  </si>
  <si>
    <t>MZ-莫三比克</t>
  </si>
  <si>
    <t>NA-納米比亞</t>
  </si>
  <si>
    <t>NC-新喀里多尼亞島</t>
  </si>
  <si>
    <t>NE-尼日</t>
  </si>
  <si>
    <t>NF-諾福克群島</t>
  </si>
  <si>
    <t>NG-奈及利亞</t>
  </si>
  <si>
    <t>NI-尼加拉瓜</t>
  </si>
  <si>
    <t>NL-荷蘭</t>
  </si>
  <si>
    <t>NO-挪威</t>
  </si>
  <si>
    <t>NP-尼泊爾</t>
  </si>
  <si>
    <t>NR-諾魯</t>
  </si>
  <si>
    <t>NU-紐威島</t>
  </si>
  <si>
    <t>NZ-紐西蘭</t>
  </si>
  <si>
    <t>OM-阿曼</t>
  </si>
  <si>
    <t>PA-巴拿馬</t>
  </si>
  <si>
    <t>PE-秘魯</t>
  </si>
  <si>
    <t>PF-法屬玻里尼西亞</t>
  </si>
  <si>
    <t>PG-巴布亞紐幾內亞</t>
  </si>
  <si>
    <t>PH-菲律賓</t>
  </si>
  <si>
    <t>PK-巴基斯坦</t>
  </si>
  <si>
    <t>PL-波蘭</t>
  </si>
  <si>
    <t>PM-聖匹及密啟倫群島</t>
  </si>
  <si>
    <t>PN-皮特康島</t>
  </si>
  <si>
    <t>PR-波多黎各</t>
  </si>
  <si>
    <t>PS-巴勒斯坦占領區</t>
  </si>
  <si>
    <t>PW-帛琉群島</t>
  </si>
  <si>
    <t>PY-巴拉圭</t>
  </si>
  <si>
    <t>QA-卡達</t>
  </si>
  <si>
    <t>RE-留尼旺</t>
  </si>
  <si>
    <t>RO-羅馬尼亞</t>
  </si>
  <si>
    <t>RS-塞爾維亞</t>
  </si>
  <si>
    <t>RU-俄羅斯</t>
  </si>
  <si>
    <t>RW-盧安達</t>
  </si>
  <si>
    <t>SA-沙烏地阿拉伯</t>
  </si>
  <si>
    <t>SB-索羅門群島</t>
  </si>
  <si>
    <t>SC-塞席爾</t>
  </si>
  <si>
    <t>SD-蘇丹</t>
  </si>
  <si>
    <t>SE-瑞典</t>
  </si>
  <si>
    <t>SG-新加坡</t>
  </si>
  <si>
    <t>SH-聖赫勒拿島</t>
  </si>
  <si>
    <t>SI-斯洛凡尼亞</t>
  </si>
  <si>
    <t>SJ-斯瓦巴及尖棉島</t>
  </si>
  <si>
    <t>SK-斯洛伐克</t>
  </si>
  <si>
    <t>SL-獅子山</t>
  </si>
  <si>
    <t>SM-聖馬利諾</t>
  </si>
  <si>
    <t>SN-塞內加爾</t>
  </si>
  <si>
    <t>SO-索馬利亞</t>
  </si>
  <si>
    <t>SR-蘇利南</t>
  </si>
  <si>
    <t>ST-聖多美及普林西比</t>
  </si>
  <si>
    <t>SV-薩爾瓦多</t>
  </si>
  <si>
    <t>SY-敘利亞</t>
  </si>
  <si>
    <t>SZ-史瓦濟蘭</t>
  </si>
  <si>
    <t>TC-土克斯及開科斯群島</t>
  </si>
  <si>
    <t>TD-查德</t>
  </si>
  <si>
    <t>TF-法屬南部屬地</t>
  </si>
  <si>
    <t>TG-多哥</t>
  </si>
  <si>
    <t>TH-泰國</t>
  </si>
  <si>
    <t>TJ-塔吉克</t>
  </si>
  <si>
    <t>TK-托克勞群島</t>
  </si>
  <si>
    <t>TL-東帝汶</t>
  </si>
  <si>
    <t>TM-土庫曼</t>
  </si>
  <si>
    <t>TN-突尼西亞</t>
  </si>
  <si>
    <t>TO-東加</t>
  </si>
  <si>
    <t>TP-帝汶</t>
  </si>
  <si>
    <t>TR-土耳其</t>
  </si>
  <si>
    <t>TT-千里達</t>
  </si>
  <si>
    <t>TV-吐瓦魯</t>
  </si>
  <si>
    <t>TZ-坦尚尼亞</t>
  </si>
  <si>
    <t>UA-烏克蘭</t>
  </si>
  <si>
    <t>UG-烏干達</t>
  </si>
  <si>
    <t>UM-美屬邊疆群島</t>
  </si>
  <si>
    <t>UY-烏拉圭</t>
  </si>
  <si>
    <t>UZ-烏茲別克</t>
  </si>
  <si>
    <t>VA-教廷</t>
  </si>
  <si>
    <t>VC-聖文森</t>
  </si>
  <si>
    <t>VE-委內瑞拉</t>
  </si>
  <si>
    <t>VG-英屬維爾京群島</t>
  </si>
  <si>
    <t>VI-美屬維爾京群島</t>
  </si>
  <si>
    <t>VN-越南</t>
  </si>
  <si>
    <t>VU-萬那杜</t>
  </si>
  <si>
    <t>WF-沃里斯與伏塔那島</t>
  </si>
  <si>
    <t>WS-薩摩亞群島</t>
  </si>
  <si>
    <t>XA-琉球</t>
  </si>
  <si>
    <t>XB-納維斯</t>
  </si>
  <si>
    <t>XC-大溪地</t>
  </si>
  <si>
    <t>YE-葉門</t>
  </si>
  <si>
    <t>YT-美亞特</t>
  </si>
  <si>
    <t>YU-南斯拉夫</t>
  </si>
  <si>
    <t>ZA-南非</t>
  </si>
  <si>
    <t>ZM-尚比亞</t>
  </si>
  <si>
    <t>ZW-辛巴威</t>
  </si>
  <si>
    <t>ZZ-其他國家</t>
  </si>
  <si>
    <t>01-金融業</t>
  </si>
  <si>
    <t>02-保險業</t>
  </si>
  <si>
    <t>03-資訊業</t>
  </si>
  <si>
    <t>04-電子業</t>
  </si>
  <si>
    <t>05-建築業</t>
  </si>
  <si>
    <t>06-製造業</t>
  </si>
  <si>
    <t>07-醫療業</t>
  </si>
  <si>
    <t>08-法律</t>
  </si>
  <si>
    <t>09-學術業</t>
  </si>
  <si>
    <t>10-通信業</t>
  </si>
  <si>
    <t>11-餐飲業</t>
  </si>
  <si>
    <t>12-傳播業</t>
  </si>
  <si>
    <t>13-出版業</t>
  </si>
  <si>
    <t>14-旅遊業</t>
  </si>
  <si>
    <t>15-運輸業</t>
  </si>
  <si>
    <t>16-仲介業</t>
  </si>
  <si>
    <t>17-公務員</t>
  </si>
  <si>
    <t>18-會計</t>
  </si>
  <si>
    <t>19-貿易</t>
  </si>
  <si>
    <t>20-稅務</t>
  </si>
  <si>
    <t>21-學生</t>
  </si>
  <si>
    <t>22-家管</t>
  </si>
  <si>
    <t>23-退休</t>
  </si>
  <si>
    <t>24-其他</t>
  </si>
  <si>
    <t>05-一般生</t>
  </si>
  <si>
    <t>06-在職專班</t>
  </si>
  <si>
    <t>07-EMBA</t>
  </si>
  <si>
    <t>01</t>
  </si>
  <si>
    <t>02-二級上將</t>
  </si>
  <si>
    <t>03-中將</t>
  </si>
  <si>
    <t>04-少將</t>
  </si>
  <si>
    <t>05-上校</t>
  </si>
  <si>
    <t>06-中校</t>
  </si>
  <si>
    <t>07-少校</t>
  </si>
  <si>
    <t>08-上尉</t>
  </si>
  <si>
    <t>09-中尉</t>
  </si>
  <si>
    <t>10-少尉</t>
  </si>
  <si>
    <t>21-一等士官長</t>
  </si>
  <si>
    <t>22-二等士官長</t>
  </si>
  <si>
    <t>23-三等士官長</t>
  </si>
  <si>
    <t>24-上士</t>
  </si>
  <si>
    <t>25-中士</t>
  </si>
  <si>
    <t>26-下士</t>
  </si>
  <si>
    <t>31-上等兵</t>
  </si>
  <si>
    <t>32-一等兵</t>
  </si>
  <si>
    <t>33-二等兵</t>
  </si>
  <si>
    <t>2-國中</t>
  </si>
  <si>
    <t>3-高中</t>
  </si>
  <si>
    <t>4-高職</t>
  </si>
  <si>
    <t>5-專科</t>
  </si>
  <si>
    <t>6-大學</t>
  </si>
  <si>
    <t>7-碩士</t>
  </si>
  <si>
    <t>8-博士</t>
  </si>
  <si>
    <t>1-台灣</t>
  </si>
  <si>
    <t>2-國外</t>
  </si>
  <si>
    <t>3-大陸</t>
  </si>
  <si>
    <t>V</t>
  </si>
  <si>
    <t>001-網路(請註明)</t>
  </si>
  <si>
    <t>學歷國別(學歷別)</t>
  </si>
  <si>
    <t>01-阿美族</t>
  </si>
  <si>
    <t>原住民族別(AborigineType)</t>
  </si>
  <si>
    <t>1-國小</t>
  </si>
  <si>
    <t>學位(Degree)</t>
  </si>
  <si>
    <t>國籍(Country)</t>
  </si>
  <si>
    <t>行業別(IndustryType)</t>
  </si>
  <si>
    <t>222-弟</t>
  </si>
  <si>
    <t>223-姊</t>
  </si>
  <si>
    <t>224-妹</t>
  </si>
  <si>
    <t>V(KinshipTerm)</t>
  </si>
  <si>
    <t>郵遞區號(TWZipCode)</t>
  </si>
  <si>
    <t>1-陸軍</t>
  </si>
  <si>
    <t>軍種(MilitaryCategory)</t>
  </si>
  <si>
    <t>1-畢業</t>
  </si>
  <si>
    <t>畢∕肄業(EducationStatus)</t>
  </si>
  <si>
    <t>01-一級上將</t>
  </si>
  <si>
    <t>兵役階級(MilitaryRank)</t>
  </si>
  <si>
    <t>01-日間部</t>
  </si>
  <si>
    <t>jp-日文</t>
  </si>
  <si>
    <t>其它外語(Language)</t>
  </si>
  <si>
    <t>血型(BloodType)</t>
  </si>
  <si>
    <t>性別(Gender)</t>
  </si>
  <si>
    <t>A-略懂</t>
  </si>
  <si>
    <t>1-單身</t>
  </si>
  <si>
    <t>婚姻別(MaritalStatus)</t>
  </si>
  <si>
    <t>IDNo</t>
  </si>
  <si>
    <t>PassportNo</t>
  </si>
  <si>
    <t>GenderCode</t>
  </si>
  <si>
    <t>ARCIDNo</t>
  </si>
  <si>
    <t>FullName</t>
  </si>
  <si>
    <t>EnglishName</t>
  </si>
  <si>
    <t>MaritalStatus</t>
  </si>
  <si>
    <t>MarriageDate</t>
  </si>
  <si>
    <t>DateOfBirth</t>
  </si>
  <si>
    <t>CountryCode</t>
  </si>
  <si>
    <t>PlaceOfBirth</t>
  </si>
  <si>
    <t>IsCriminal</t>
  </si>
  <si>
    <t>MilitaryType</t>
  </si>
  <si>
    <t>MilitaryCategory</t>
  </si>
  <si>
    <t>MilitaryRank</t>
  </si>
  <si>
    <t>MilitaryUnit</t>
  </si>
  <si>
    <t>MilitaryFromYM</t>
  </si>
  <si>
    <t>MilitaryToYM</t>
  </si>
  <si>
    <t>ExemptionMilitaryServiceReason</t>
  </si>
  <si>
    <t>RegistrationStatus</t>
  </si>
  <si>
    <t>BloodType</t>
  </si>
  <si>
    <t>Height</t>
  </si>
  <si>
    <t>Weight</t>
  </si>
  <si>
    <t>IsAborigine</t>
  </si>
  <si>
    <t>AborigineType</t>
  </si>
  <si>
    <t>decimal</t>
  </si>
  <si>
    <t>Y</t>
  </si>
  <si>
    <t>nstring</t>
  </si>
  <si>
    <t>N</t>
  </si>
  <si>
    <t>string</t>
  </si>
  <si>
    <t>身分證號</t>
  </si>
  <si>
    <t>護照號碼</t>
  </si>
  <si>
    <t>外僑統一編號</t>
  </si>
  <si>
    <t>護照英文姓名</t>
  </si>
  <si>
    <t>性別</t>
  </si>
  <si>
    <t>婚姻狀況</t>
  </si>
  <si>
    <t>結婚日期</t>
  </si>
  <si>
    <t>出生日期</t>
  </si>
  <si>
    <t>出生地</t>
  </si>
  <si>
    <t>血型</t>
  </si>
  <si>
    <t>身高</t>
  </si>
  <si>
    <t>體重</t>
  </si>
  <si>
    <t>是否為原住民</t>
  </si>
  <si>
    <t>台灣原住民族別</t>
  </si>
  <si>
    <t>是否涉及民刑事案件</t>
  </si>
  <si>
    <t>服役期間-起</t>
  </si>
  <si>
    <t>服役期間-迄</t>
  </si>
  <si>
    <t>報到狀態</t>
  </si>
  <si>
    <t>英文別名</t>
  </si>
  <si>
    <t>學制(EducationalSystem)</t>
  </si>
  <si>
    <t>中文</t>
  </si>
  <si>
    <t>兵役別(MilitaryType)</t>
  </si>
  <si>
    <t>PartyOtherName</t>
  </si>
  <si>
    <t>5,2</t>
  </si>
  <si>
    <t>Y</t>
  </si>
  <si>
    <t>EntityID</t>
  </si>
  <si>
    <t>EmailAddress</t>
  </si>
  <si>
    <t>CurrentPhone</t>
  </si>
  <si>
    <t>HomePhone</t>
  </si>
  <si>
    <t>MobilePhone</t>
  </si>
  <si>
    <t>PermanentAddressZipCode</t>
  </si>
  <si>
    <t>PermanentAddress</t>
  </si>
  <si>
    <t>PresentAddressZipCode</t>
  </si>
  <si>
    <t>PresentAddress</t>
  </si>
  <si>
    <t>E-MAIL</t>
  </si>
  <si>
    <t>通訊電話</t>
  </si>
  <si>
    <t>戶籍電話</t>
  </si>
  <si>
    <t>行動電話</t>
  </si>
  <si>
    <t>戶籍地址郵遞區號</t>
  </si>
  <si>
    <t>現居地址郵遞區號</t>
  </si>
  <si>
    <t>EmergencyContact</t>
  </si>
  <si>
    <t>Resume</t>
  </si>
  <si>
    <t>關聯Table</t>
  </si>
  <si>
    <t>Relation</t>
  </si>
  <si>
    <t>姓名</t>
  </si>
  <si>
    <t>關係</t>
  </si>
  <si>
    <t>Degree</t>
  </si>
  <si>
    <t>NameOfSchool</t>
  </si>
  <si>
    <t>Major</t>
  </si>
  <si>
    <t>EducationStatus</t>
  </si>
  <si>
    <t>EducationalSystem</t>
  </si>
  <si>
    <t>FromYM</t>
  </si>
  <si>
    <t>ToYM</t>
  </si>
  <si>
    <t>IsHighestDegree</t>
  </si>
  <si>
    <t>PaperTopic</t>
  </si>
  <si>
    <t>AdvisingProfessor</t>
  </si>
  <si>
    <t>WonAwards</t>
  </si>
  <si>
    <t>學校</t>
  </si>
  <si>
    <t>科系</t>
  </si>
  <si>
    <t>學制</t>
  </si>
  <si>
    <t>是否最高學歷</t>
  </si>
  <si>
    <t>論文題目</t>
  </si>
  <si>
    <t>指導教授</t>
  </si>
  <si>
    <t>曾獲榮譽</t>
  </si>
  <si>
    <t>CompanyName</t>
  </si>
  <si>
    <t>Title</t>
  </si>
  <si>
    <t>ReasonForLeaving</t>
  </si>
  <si>
    <t>Salary</t>
  </si>
  <si>
    <t>MainDuty</t>
  </si>
  <si>
    <t>Occupation</t>
  </si>
  <si>
    <t>Seniority</t>
  </si>
  <si>
    <t>服務期間開始年月</t>
  </si>
  <si>
    <t>服務期間截止年月</t>
  </si>
  <si>
    <t>離職原因</t>
  </si>
  <si>
    <t>年薪/月薪</t>
  </si>
  <si>
    <t>主要職責</t>
  </si>
  <si>
    <t>行業別</t>
  </si>
  <si>
    <t>年資</t>
  </si>
  <si>
    <t>5,2</t>
  </si>
  <si>
    <t>部門/職稱</t>
  </si>
  <si>
    <t>終止日期</t>
  </si>
  <si>
    <t>CertificateItemCode</t>
  </si>
  <si>
    <t>CertificateNo</t>
  </si>
  <si>
    <t>Level</t>
  </si>
  <si>
    <t>ExpiryType</t>
  </si>
  <si>
    <t>ExpiryDate</t>
  </si>
  <si>
    <t>證照字號</t>
  </si>
  <si>
    <t>級數/分數</t>
  </si>
  <si>
    <t>終止類型</t>
  </si>
  <si>
    <t>終止日期</t>
  </si>
  <si>
    <t>ExpertiseDesc</t>
  </si>
  <si>
    <t>nstring</t>
  </si>
  <si>
    <t>專長描述</t>
  </si>
  <si>
    <t>英文</t>
  </si>
  <si>
    <t>LanguageCode</t>
  </si>
  <si>
    <t>ListeningLevel</t>
  </si>
  <si>
    <t>SpeakingLevel</t>
  </si>
  <si>
    <t>ReadingLevel</t>
  </si>
  <si>
    <t>WritingLevel</t>
  </si>
  <si>
    <t>聽</t>
  </si>
  <si>
    <t>說</t>
  </si>
  <si>
    <t>讀</t>
  </si>
  <si>
    <t>寫</t>
  </si>
  <si>
    <t>ch</t>
  </si>
  <si>
    <t>en</t>
  </si>
  <si>
    <t>語文代碼</t>
  </si>
  <si>
    <t>VitalStatus</t>
  </si>
  <si>
    <t>KinshipTerm</t>
  </si>
  <si>
    <t>EducationDegree</t>
  </si>
  <si>
    <t>ServiceOrganization</t>
  </si>
  <si>
    <t>JobTitle</t>
  </si>
  <si>
    <t>IsEmployee</t>
  </si>
  <si>
    <t>存/歿</t>
  </si>
  <si>
    <t>性別</t>
  </si>
  <si>
    <t>稱謂</t>
  </si>
  <si>
    <t>出生日期</t>
  </si>
  <si>
    <t>職業/行業別</t>
  </si>
  <si>
    <t>職稱</t>
  </si>
  <si>
    <t>是否曾為員工</t>
  </si>
  <si>
    <t>EmployeeNo</t>
  </si>
  <si>
    <t>UserID</t>
  </si>
  <si>
    <t>HireDate</t>
  </si>
  <si>
    <t>CompanyCode</t>
  </si>
  <si>
    <t>FormulaOrgCode</t>
  </si>
  <si>
    <t>FormOrgCode</t>
  </si>
  <si>
    <t>OfficeBuildingCode</t>
  </si>
  <si>
    <t>JobGrade</t>
  </si>
  <si>
    <t>JobLevel</t>
  </si>
  <si>
    <t>LaborType</t>
  </si>
  <si>
    <t>EmployeeType</t>
  </si>
  <si>
    <t>ProbationEndDate</t>
  </si>
  <si>
    <t>ProbationMonth</t>
  </si>
  <si>
    <t>ProbationDay</t>
  </si>
  <si>
    <t>Position</t>
  </si>
  <si>
    <t>int</t>
  </si>
  <si>
    <t>使用者帳號</t>
  </si>
  <si>
    <t>公司代號</t>
  </si>
  <si>
    <t>表單單位</t>
  </si>
  <si>
    <t>職等</t>
  </si>
  <si>
    <t>職級</t>
  </si>
  <si>
    <t>職稱</t>
  </si>
  <si>
    <t>職務</t>
  </si>
  <si>
    <t>直間接別</t>
  </si>
  <si>
    <t>預定試用期滿日</t>
  </si>
  <si>
    <t>試用月數</t>
  </si>
  <si>
    <t>試用日數</t>
  </si>
  <si>
    <t>V</t>
  </si>
  <si>
    <t>員工類別(EmployeeType)</t>
  </si>
  <si>
    <t>薪資採用方式</t>
  </si>
  <si>
    <t>BasicPayRateType</t>
  </si>
  <si>
    <t>M</t>
  </si>
  <si>
    <t>RateType</t>
  </si>
  <si>
    <t>Amount</t>
  </si>
  <si>
    <t>ProbationAmount</t>
  </si>
  <si>
    <t>ItemCode</t>
  </si>
  <si>
    <t>月日時薪</t>
  </si>
  <si>
    <t>M</t>
  </si>
  <si>
    <t>薪資項目代號</t>
  </si>
  <si>
    <t>試用期滿前薪資</t>
  </si>
  <si>
    <t>試用期滿金額</t>
  </si>
  <si>
    <t>1. 以下為代碼列表，如欲修改請確定代碼資料存在於系統中
2. 底色淺藍: 須先建立於 UserDefineCode 中
3. 底色灰色: 讓 User 可以直接挑選輸入的值，減少輸錯的可能性</t>
  </si>
  <si>
    <t>THSRC</t>
  </si>
  <si>
    <t>Y</t>
  </si>
  <si>
    <t>N</t>
  </si>
  <si>
    <t>Y</t>
  </si>
  <si>
    <t>Y</t>
  </si>
  <si>
    <t>Y</t>
  </si>
  <si>
    <t>Y</t>
  </si>
  <si>
    <t>Y</t>
  </si>
  <si>
    <t>N</t>
  </si>
  <si>
    <t>N</t>
  </si>
  <si>
    <t>N</t>
  </si>
  <si>
    <t>N</t>
  </si>
  <si>
    <t>職業﹙詳細﹚</t>
  </si>
  <si>
    <t>性別</t>
  </si>
  <si>
    <t>職業﹙詳細﹚</t>
  </si>
  <si>
    <t>date(yyyyMMdd)</t>
  </si>
  <si>
    <t>date(yyyyMMdd)</t>
  </si>
  <si>
    <t>date(yyyyMMdd)</t>
  </si>
  <si>
    <t>decimal</t>
  </si>
  <si>
    <t>decimal</t>
  </si>
  <si>
    <t>19,4</t>
  </si>
  <si>
    <t>19,4</t>
  </si>
  <si>
    <t>date(yyyyMMdd)</t>
  </si>
  <si>
    <t>string</t>
  </si>
  <si>
    <t>N</t>
  </si>
  <si>
    <t>MappingArea</t>
  </si>
  <si>
    <t>date(yyyyMMdd)</t>
  </si>
  <si>
    <t>基本資料</t>
  </si>
  <si>
    <t>家庭人口</t>
  </si>
  <si>
    <t>基本資料聯絡資訊</t>
  </si>
  <si>
    <t>緊急聯絡人</t>
  </si>
  <si>
    <t>學歷</t>
  </si>
  <si>
    <t>工作經歷</t>
  </si>
  <si>
    <t>相關證照</t>
  </si>
  <si>
    <t>專長</t>
  </si>
  <si>
    <t>外語能力</t>
  </si>
  <si>
    <t>高鐵公司填寫處</t>
  </si>
  <si>
    <t>員工類別</t>
  </si>
  <si>
    <t>報到日</t>
  </si>
  <si>
    <t>入取單位</t>
  </si>
  <si>
    <t>工作地點</t>
  </si>
  <si>
    <t>證照名稱</t>
  </si>
  <si>
    <t>發照日期</t>
  </si>
  <si>
    <t>學位</t>
  </si>
  <si>
    <t>畢/肄業</t>
  </si>
  <si>
    <t>修業期間起(年月)</t>
  </si>
  <si>
    <t>修業期間迄(年月)</t>
  </si>
  <si>
    <t>語言能力(LanguageAbility)</t>
  </si>
  <si>
    <t>THSRCCompanyEmail</t>
  </si>
  <si>
    <t>中文姓名</t>
  </si>
  <si>
    <t>N</t>
  </si>
  <si>
    <t>國籍</t>
  </si>
  <si>
    <t>EA001</t>
  </si>
  <si>
    <t>EA005</t>
  </si>
  <si>
    <t>通訊地址</t>
  </si>
  <si>
    <t>月薪/年薪</t>
  </si>
  <si>
    <t>311-公公</t>
  </si>
  <si>
    <t>312-婆婆</t>
  </si>
  <si>
    <t>321-岳父</t>
  </si>
  <si>
    <t>322-岳母</t>
  </si>
  <si>
    <t>1111-養父</t>
  </si>
  <si>
    <t>1112-養母</t>
  </si>
  <si>
    <t>G-一般員工</t>
  </si>
  <si>
    <t>C-本國籍約聘員工</t>
  </si>
  <si>
    <t>F-外國籍約聘員工</t>
  </si>
  <si>
    <t>S-派遣人員</t>
  </si>
  <si>
    <t>T-借調人員</t>
  </si>
  <si>
    <t>R-顧問(個人)</t>
  </si>
  <si>
    <t>Q-顧問(公司)</t>
  </si>
  <si>
    <t>O-外包人員</t>
  </si>
  <si>
    <t>服務機構</t>
  </si>
</sst>
</file>

<file path=xl/styles.xml><?xml version="1.0" encoding="utf-8"?>
<styleSheet xmlns="http://schemas.openxmlformats.org/spreadsheetml/2006/main">
  <numFmts count="3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[$-404]AM/PM\ hh:mm:ss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/MM/dd"/>
  </numFmts>
  <fonts count="72"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4"/>
      <name val="微軟正黑體"/>
      <family val="2"/>
    </font>
    <font>
      <sz val="12"/>
      <name val="微軟正黑體"/>
      <family val="2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u val="single"/>
      <sz val="12"/>
      <color indexed="12"/>
      <name val="微軟正黑體"/>
      <family val="2"/>
    </font>
    <font>
      <u val="single"/>
      <sz val="12"/>
      <name val="微軟正黑體"/>
      <family val="2"/>
    </font>
    <font>
      <sz val="14"/>
      <color indexed="8"/>
      <name val="微軟正黑體"/>
      <family val="2"/>
    </font>
    <font>
      <sz val="14"/>
      <color indexed="10"/>
      <name val="微軟正黑體"/>
      <family val="2"/>
    </font>
    <font>
      <sz val="10"/>
      <name val="微軟正黑體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color indexed="12"/>
      <name val="微軟正黑體"/>
      <family val="2"/>
    </font>
    <font>
      <u val="single"/>
      <sz val="10"/>
      <name val="微軟正黑體"/>
      <family val="2"/>
    </font>
    <font>
      <sz val="9"/>
      <name val="標楷體"/>
      <family val="4"/>
    </font>
    <font>
      <b/>
      <sz val="9"/>
      <color indexed="10"/>
      <name val="Tahoma"/>
      <family val="2"/>
    </font>
    <font>
      <b/>
      <sz val="9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20"/>
      <name val="Calibri"/>
      <family val="1"/>
    </font>
    <font>
      <sz val="12"/>
      <color indexed="17"/>
      <name val="Calibri"/>
      <family val="1"/>
    </font>
    <font>
      <u val="single"/>
      <sz val="12"/>
      <color indexed="20"/>
      <name val="標楷體"/>
      <family val="4"/>
    </font>
    <font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b/>
      <sz val="12"/>
      <color indexed="9"/>
      <name val="Calibri"/>
      <family val="1"/>
    </font>
    <font>
      <b/>
      <sz val="12"/>
      <color indexed="52"/>
      <name val="Calibri"/>
      <family val="1"/>
    </font>
    <font>
      <i/>
      <sz val="12"/>
      <color indexed="23"/>
      <name val="Calibri"/>
      <family val="1"/>
    </font>
    <font>
      <sz val="12"/>
      <color indexed="10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sz val="12"/>
      <color indexed="52"/>
      <name val="Calibri"/>
      <family val="1"/>
    </font>
    <font>
      <sz val="8"/>
      <name val="Segoe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u val="single"/>
      <sz val="12"/>
      <color theme="11"/>
      <name val="標楷體"/>
      <family val="4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rgb="FFFF0000"/>
      <name val="新細明體"/>
      <family val="1"/>
    </font>
    <font>
      <b/>
      <sz val="12"/>
      <color theme="0"/>
      <name val="微軟正黑體"/>
      <family val="2"/>
    </font>
    <font>
      <b/>
      <sz val="8"/>
      <name val="標楷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theme="0" tint="-0.24993999302387238"/>
      </left>
      <right style="dotted">
        <color theme="0" tint="-0.24993999302387238"/>
      </right>
      <top style="double"/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/>
      <right/>
      <top style="double"/>
      <bottom/>
    </border>
    <border>
      <left/>
      <right/>
      <top/>
      <bottom style="thin"/>
    </border>
    <border>
      <left style="dotted">
        <color theme="0" tint="-0.24993999302387238"/>
      </left>
      <right/>
      <top style="double"/>
      <bottom style="dotted">
        <color theme="0" tint="-0.24993999302387238"/>
      </bottom>
    </border>
    <border>
      <left style="dotted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uble"/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uble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 style="thin"/>
      <right style="thin"/>
      <top style="thin"/>
      <bottom style="thin"/>
    </border>
    <border>
      <left style="dotted">
        <color theme="0" tint="-0.149959996342659"/>
      </left>
      <right style="dotted">
        <color theme="0" tint="-0.149959996342659"/>
      </right>
      <top/>
      <bottom style="double"/>
    </border>
    <border>
      <left style="dotted">
        <color indexed="22"/>
      </left>
      <right/>
      <top/>
      <bottom style="double"/>
    </border>
    <border>
      <left style="dotted">
        <color theme="0" tint="-0.149959996342659"/>
      </left>
      <right/>
      <top/>
      <bottom style="double"/>
    </border>
    <border>
      <left style="dotted">
        <color theme="0" tint="-0.24993999302387238"/>
      </left>
      <right/>
      <top style="dotted">
        <color theme="0" tint="-0.24993999302387238"/>
      </top>
      <bottom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 style="double"/>
      <top style="dotted">
        <color theme="0" tint="-0.24993999302387238"/>
      </top>
      <bottom style="double"/>
    </border>
    <border>
      <left style="dotted">
        <color theme="0" tint="-0.24993999302387238"/>
      </left>
      <right style="double"/>
      <top style="double"/>
      <bottom style="dotted">
        <color theme="0" tint="-0.24993999302387238"/>
      </bottom>
    </border>
    <border>
      <left style="double"/>
      <right style="dotted">
        <color theme="0" tint="-0.24993999302387238"/>
      </right>
      <top style="double"/>
      <bottom style="dotted">
        <color theme="0" tint="-0.24993999302387238"/>
      </bottom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tted">
        <color theme="0" tint="-0.149959996342659"/>
      </right>
      <top style="double"/>
      <bottom style="double"/>
    </border>
    <border>
      <left style="double"/>
      <right style="dotted">
        <color theme="0" tint="-0.24993999302387238"/>
      </right>
      <top style="dotted">
        <color theme="0" tint="-0.24993999302387238"/>
      </top>
      <bottom style="double"/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 style="double"/>
      <top style="dotted">
        <color indexed="22"/>
      </top>
      <bottom style="dotted">
        <color indexed="22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/>
      <right style="double"/>
      <top/>
      <bottom/>
    </border>
    <border>
      <left style="dotted">
        <color indexed="22"/>
      </left>
      <right style="dotted">
        <color indexed="22"/>
      </right>
      <top/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uble"/>
    </border>
    <border>
      <left/>
      <right/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/>
    </border>
    <border>
      <left/>
      <right style="dotted">
        <color indexed="22"/>
      </right>
      <top/>
      <bottom/>
    </border>
    <border>
      <left/>
      <right/>
      <top/>
      <bottom style="dotted">
        <color indexed="22"/>
      </bottom>
    </border>
    <border>
      <left/>
      <right style="dotted">
        <color indexed="22"/>
      </right>
      <top/>
      <bottom style="dotted">
        <color indexed="22"/>
      </bottom>
    </border>
    <border>
      <left/>
      <right/>
      <top style="dotted">
        <color indexed="22"/>
      </top>
      <bottom/>
    </border>
    <border>
      <left/>
      <right/>
      <top/>
      <bottom style="medium"/>
    </border>
    <border>
      <left/>
      <right style="double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/>
      <top style="double"/>
      <bottom style="dotted">
        <color indexed="22"/>
      </bottom>
    </border>
    <border>
      <left/>
      <right style="double">
        <color indexed="22"/>
      </right>
      <top style="double"/>
      <bottom style="dotted">
        <color indexed="22"/>
      </bottom>
    </border>
    <border>
      <left/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/>
      <top style="double"/>
      <bottom style="dotted">
        <color indexed="22"/>
      </bottom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dotted">
        <color indexed="22"/>
      </right>
      <top style="dotted">
        <color indexed="22"/>
      </top>
      <bottom style="medium"/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indexed="22"/>
      </top>
      <bottom style="dotted">
        <color indexed="22"/>
      </bottom>
    </border>
    <border>
      <left style="dotted">
        <color theme="0" tint="-0.24993999302387238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medium"/>
    </border>
    <border>
      <left/>
      <right/>
      <top style="dotted">
        <color indexed="22"/>
      </top>
      <bottom style="medium"/>
    </border>
    <border>
      <left/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/>
      <top/>
      <bottom style="medium"/>
    </border>
    <border>
      <left/>
      <right style="dotted">
        <color indexed="22"/>
      </right>
      <top/>
      <bottom style="medium"/>
    </border>
    <border>
      <left style="dotted">
        <color theme="0" tint="-0.24993999302387238"/>
      </left>
      <right/>
      <top style="dotted">
        <color theme="0" tint="-0.149959996342659"/>
      </top>
      <bottom style="dotted">
        <color indexed="22"/>
      </bottom>
    </border>
    <border>
      <left/>
      <right style="dotted">
        <color indexed="22"/>
      </right>
      <top style="dotted">
        <color theme="0" tint="-0.149959996342659"/>
      </top>
      <bottom style="dotted">
        <color indexed="22"/>
      </bottom>
    </border>
    <border>
      <left style="dotted">
        <color theme="0" tint="-0.24993999302387238"/>
      </left>
      <right/>
      <top style="dotted">
        <color indexed="22"/>
      </top>
      <bottom style="dotted">
        <color indexed="22"/>
      </bottom>
    </border>
    <border>
      <left style="double"/>
      <right style="thin"/>
      <top/>
      <bottom style="double"/>
    </border>
    <border>
      <left style="double">
        <color indexed="22"/>
      </left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/>
      <right style="double">
        <color indexed="22"/>
      </right>
      <top style="dotted">
        <color indexed="22"/>
      </top>
      <bottom style="double"/>
    </border>
    <border>
      <left style="dotted">
        <color indexed="22"/>
      </left>
      <right style="double">
        <color indexed="22"/>
      </right>
      <top style="dotted">
        <color indexed="22"/>
      </top>
      <bottom style="dotted">
        <color indexed="22"/>
      </bottom>
    </border>
    <border>
      <left style="double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/>
      <right style="dotted">
        <color indexed="22"/>
      </right>
      <top style="dotted">
        <color indexed="22"/>
      </top>
      <bottom style="double"/>
    </border>
    <border>
      <left style="thin"/>
      <right/>
      <top style="dotted">
        <color indexed="22"/>
      </top>
      <bottom style="dotted">
        <color indexed="22"/>
      </bottom>
    </border>
    <border>
      <left style="thin"/>
      <right/>
      <top style="dotted">
        <color indexed="22"/>
      </top>
      <bottom style="double"/>
    </border>
    <border>
      <left style="thin"/>
      <right style="dotted">
        <color indexed="22"/>
      </right>
      <top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/>
      <right/>
      <top style="double"/>
      <bottom style="dotted">
        <color indexed="22"/>
      </bottom>
    </border>
    <border>
      <left style="dotted">
        <color theme="0" tint="-0.24993999302387238"/>
      </left>
      <right/>
      <top style="double"/>
      <bottom style="dotted">
        <color theme="0" tint="-0.149959996342659"/>
      </bottom>
    </border>
    <border>
      <left/>
      <right style="dotted">
        <color indexed="22"/>
      </right>
      <top style="double"/>
      <bottom style="dotted">
        <color theme="0" tint="-0.149959996342659"/>
      </bottom>
    </border>
    <border>
      <left/>
      <right style="double"/>
      <top style="double"/>
      <bottom style="dotted">
        <color indexed="22"/>
      </bottom>
    </border>
    <border>
      <left/>
      <right style="double"/>
      <top style="double"/>
      <bottom/>
    </border>
    <border>
      <left style="double">
        <color theme="0" tint="-0.24993999302387238"/>
      </left>
      <right style="dotted">
        <color theme="0" tint="-0.24993999302387238"/>
      </right>
      <top style="double"/>
      <bottom style="dotted">
        <color theme="0" tint="-0.24993999302387238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double"/>
      <top style="dotted">
        <color indexed="22"/>
      </top>
      <bottom style="double"/>
    </border>
    <border>
      <left/>
      <right style="double"/>
      <top style="dotted">
        <color indexed="22"/>
      </top>
      <bottom/>
    </border>
    <border>
      <left/>
      <right style="double"/>
      <top/>
      <bottom style="medium"/>
    </border>
    <border>
      <left style="double">
        <color indexed="22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uble">
        <color indexed="22"/>
      </right>
      <top style="double"/>
      <bottom style="dotted">
        <color indexed="22"/>
      </bottom>
    </border>
    <border>
      <left style="thin"/>
      <right/>
      <top style="double"/>
      <bottom style="dotted">
        <color theme="0" tint="-0.24993999302387238"/>
      </bottom>
    </border>
    <border>
      <left/>
      <right style="dotted">
        <color theme="0" tint="-0.24993999302387238"/>
      </right>
      <top style="double"/>
      <bottom style="dotted">
        <color theme="0" tint="-0.24993999302387238"/>
      </bottom>
    </border>
    <border>
      <left style="double">
        <color indexed="22"/>
      </left>
      <right/>
      <top style="dotted">
        <color indexed="22"/>
      </top>
      <bottom style="double"/>
    </border>
    <border>
      <left style="dotted">
        <color indexed="22"/>
      </left>
      <right style="double"/>
      <top style="double"/>
      <bottom style="dotted">
        <color indexed="22"/>
      </bottom>
    </border>
    <border>
      <left style="thin"/>
      <right/>
      <top style="dotted">
        <color theme="0" tint="-0.24993999302387238"/>
      </top>
      <bottom style="dotted">
        <color theme="0" tint="-0.24993999302387238"/>
      </bottom>
    </border>
    <border>
      <left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dotted">
        <color theme="0" tint="-0.24993999302387238"/>
      </top>
      <bottom/>
    </border>
    <border>
      <left/>
      <right style="dotted">
        <color theme="0" tint="-0.24993999302387238"/>
      </right>
      <top style="dotted">
        <color theme="0" tint="-0.2499399930238723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1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34" borderId="0" xfId="0" applyFont="1" applyFill="1" applyAlignment="1">
      <alignment/>
    </xf>
    <xf numFmtId="0" fontId="68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 vertical="top"/>
    </xf>
    <xf numFmtId="0" fontId="0" fillId="35" borderId="0" xfId="0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69" fillId="0" borderId="0" xfId="0" applyFont="1" applyAlignment="1">
      <alignment wrapText="1"/>
    </xf>
    <xf numFmtId="0" fontId="16" fillId="33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 applyProtection="1">
      <alignment vertical="center" wrapText="1"/>
      <protection locked="0"/>
    </xf>
    <xf numFmtId="0" fontId="16" fillId="0" borderId="27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5" borderId="0" xfId="0" applyFill="1" applyAlignment="1">
      <alignment horizontal="left" vertical="center"/>
    </xf>
    <xf numFmtId="0" fontId="0" fillId="35" borderId="21" xfId="0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4" fillId="0" borderId="19" xfId="53" applyFill="1" applyBorder="1" applyAlignment="1" applyProtection="1">
      <alignment horizontal="center" vertical="center"/>
      <protection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16" fillId="33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7" fillId="36" borderId="59" xfId="0" applyFont="1" applyFill="1" applyBorder="1" applyAlignment="1">
      <alignment horizontal="center" vertical="center" wrapText="1"/>
    </xf>
    <xf numFmtId="0" fontId="17" fillId="36" borderId="60" xfId="0" applyFont="1" applyFill="1" applyBorder="1" applyAlignment="1">
      <alignment horizontal="center" vertical="center" wrapText="1"/>
    </xf>
    <xf numFmtId="0" fontId="17" fillId="36" borderId="61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 wrapText="1"/>
    </xf>
    <xf numFmtId="0" fontId="23" fillId="33" borderId="65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68" fillId="33" borderId="71" xfId="0" applyFont="1" applyFill="1" applyBorder="1" applyAlignment="1">
      <alignment horizontal="center" vertical="center"/>
    </xf>
    <xf numFmtId="0" fontId="68" fillId="33" borderId="72" xfId="0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33" borderId="73" xfId="0" applyFont="1" applyFill="1" applyBorder="1" applyAlignment="1">
      <alignment horizontal="center" vertical="center"/>
    </xf>
    <xf numFmtId="0" fontId="4" fillId="0" borderId="10" xfId="53" applyFill="1" applyBorder="1" applyAlignment="1" applyProtection="1">
      <alignment horizontal="center" vertical="center"/>
      <protection/>
    </xf>
    <xf numFmtId="0" fontId="19" fillId="0" borderId="37" xfId="53" applyFont="1" applyFill="1" applyBorder="1" applyAlignment="1" applyProtection="1">
      <alignment horizontal="center" vertical="center"/>
      <protection/>
    </xf>
    <xf numFmtId="0" fontId="19" fillId="0" borderId="38" xfId="53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7" fillId="36" borderId="74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 shrinkToFit="1"/>
    </xf>
    <xf numFmtId="0" fontId="16" fillId="0" borderId="36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70" fillId="36" borderId="60" xfId="0" applyFont="1" applyFill="1" applyBorder="1" applyAlignment="1">
      <alignment horizontal="center" vertical="center" wrapText="1"/>
    </xf>
    <xf numFmtId="0" fontId="70" fillId="36" borderId="74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 shrinkToFit="1"/>
    </xf>
    <xf numFmtId="0" fontId="16" fillId="0" borderId="82" xfId="0" applyFont="1" applyFill="1" applyBorder="1" applyAlignment="1">
      <alignment horizontal="center" vertical="center"/>
    </xf>
    <xf numFmtId="0" fontId="16" fillId="33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81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3" borderId="86" xfId="0" applyFont="1" applyFill="1" applyBorder="1" applyAlignment="1">
      <alignment horizontal="center" vertical="center"/>
    </xf>
    <xf numFmtId="0" fontId="16" fillId="33" borderId="87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89" xfId="0" applyFont="1" applyFill="1" applyBorder="1" applyAlignment="1">
      <alignment horizontal="center" vertical="center"/>
    </xf>
    <xf numFmtId="0" fontId="18" fillId="33" borderId="9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6" fillId="33" borderId="91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33" borderId="95" xfId="0" applyFont="1" applyFill="1" applyBorder="1" applyAlignment="1">
      <alignment horizontal="center" vertical="center"/>
    </xf>
    <xf numFmtId="0" fontId="16" fillId="33" borderId="96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85" xfId="0" applyFont="1" applyFill="1" applyBorder="1" applyAlignment="1">
      <alignment horizontal="center" vertical="center"/>
    </xf>
    <xf numFmtId="0" fontId="16" fillId="33" borderId="88" xfId="0" applyFont="1" applyFill="1" applyBorder="1" applyAlignment="1">
      <alignment horizontal="center" vertical="center"/>
    </xf>
    <xf numFmtId="0" fontId="16" fillId="33" borderId="97" xfId="0" applyFont="1" applyFill="1" applyBorder="1" applyAlignment="1">
      <alignment horizontal="center" vertical="center"/>
    </xf>
    <xf numFmtId="0" fontId="16" fillId="33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6" fillId="33" borderId="100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/>
    </xf>
    <xf numFmtId="187" fontId="0" fillId="0" borderId="0" xfId="0" applyAlignment="1">
      <alignment/>
    </xf>
    <xf numFmtId="49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view="pageBreakPreview" zoomScaleNormal="85" zoomScaleSheetLayoutView="100" zoomScalePageLayoutView="0" workbookViewId="0" topLeftCell="A1">
      <selection activeCell="E1" sqref="E1:H1"/>
    </sheetView>
  </sheetViews>
  <sheetFormatPr defaultColWidth="4.375" defaultRowHeight="33.75" customHeight="1"/>
  <cols>
    <col min="1" max="1" width="8.50390625" style="14" customWidth="1"/>
    <col min="2" max="28" width="5.125" style="11" customWidth="1"/>
    <col min="29" max="16384" width="4.375" style="15" customWidth="1"/>
  </cols>
  <sheetData>
    <row r="1" spans="1:28" s="10" customFormat="1" ht="33.75" customHeight="1" thickTop="1">
      <c r="A1" s="129" t="s">
        <v>60</v>
      </c>
      <c r="B1" s="138" t="s">
        <v>251</v>
      </c>
      <c r="C1" s="139"/>
      <c r="D1" s="139"/>
      <c r="E1" s="199"/>
      <c r="F1" s="200"/>
      <c r="G1" s="200"/>
      <c r="H1" s="201"/>
      <c r="I1" s="52" t="s">
        <v>233</v>
      </c>
      <c r="J1" s="150"/>
      <c r="K1" s="150"/>
      <c r="L1" s="150"/>
      <c r="M1" s="150"/>
      <c r="N1" s="139" t="s">
        <v>61</v>
      </c>
      <c r="O1" s="139"/>
      <c r="P1" s="150"/>
      <c r="Q1" s="150"/>
      <c r="R1" s="139" t="s">
        <v>62</v>
      </c>
      <c r="S1" s="139"/>
      <c r="T1" s="139"/>
      <c r="U1" s="199"/>
      <c r="V1" s="200"/>
      <c r="W1" s="208" t="s">
        <v>63</v>
      </c>
      <c r="X1" s="209"/>
      <c r="Y1" s="210"/>
      <c r="Z1" s="211"/>
      <c r="AA1" s="211"/>
      <c r="AB1" s="212"/>
    </row>
    <row r="2" spans="1:28" s="10" customFormat="1" ht="33.75" customHeight="1">
      <c r="A2" s="130"/>
      <c r="B2" s="132" t="s">
        <v>238</v>
      </c>
      <c r="C2" s="133"/>
      <c r="D2" s="133"/>
      <c r="E2" s="155"/>
      <c r="F2" s="156"/>
      <c r="G2" s="156"/>
      <c r="H2" s="156"/>
      <c r="I2" s="157"/>
      <c r="J2" s="133" t="s">
        <v>64</v>
      </c>
      <c r="K2" s="133"/>
      <c r="L2" s="133"/>
      <c r="M2" s="154"/>
      <c r="N2" s="154"/>
      <c r="O2" s="154"/>
      <c r="P2" s="154"/>
      <c r="Q2" s="154"/>
      <c r="R2" s="134" t="s">
        <v>239</v>
      </c>
      <c r="S2" s="143"/>
      <c r="T2" s="151"/>
      <c r="U2" s="115"/>
      <c r="V2" s="116"/>
      <c r="W2" s="152" t="s">
        <v>242</v>
      </c>
      <c r="X2" s="153"/>
      <c r="Y2" s="207"/>
      <c r="Z2" s="142"/>
      <c r="AA2" s="142"/>
      <c r="AB2" s="213"/>
    </row>
    <row r="3" spans="1:28" s="10" customFormat="1" ht="33.75" customHeight="1">
      <c r="A3" s="130"/>
      <c r="B3" s="137" t="s">
        <v>65</v>
      </c>
      <c r="C3" s="133"/>
      <c r="D3" s="133"/>
      <c r="E3" s="95"/>
      <c r="F3" s="95"/>
      <c r="G3" s="95" t="s">
        <v>66</v>
      </c>
      <c r="H3" s="95"/>
      <c r="I3" s="95"/>
      <c r="J3" s="95"/>
      <c r="K3" s="95" t="s">
        <v>14</v>
      </c>
      <c r="L3" s="95"/>
      <c r="M3" s="115"/>
      <c r="N3" s="116"/>
      <c r="O3" s="134" t="s">
        <v>70</v>
      </c>
      <c r="P3" s="143"/>
      <c r="Q3" s="241"/>
      <c r="R3" s="241"/>
      <c r="S3" s="241"/>
      <c r="T3" s="241"/>
      <c r="U3" s="159" t="s">
        <v>71</v>
      </c>
      <c r="V3" s="151"/>
      <c r="W3" s="160"/>
      <c r="X3" s="161"/>
      <c r="Y3" s="161"/>
      <c r="Z3" s="161"/>
      <c r="AA3" s="161"/>
      <c r="AB3" s="162"/>
    </row>
    <row r="4" spans="1:28" s="10" customFormat="1" ht="33.75" customHeight="1">
      <c r="A4" s="130"/>
      <c r="B4" s="137" t="s">
        <v>67</v>
      </c>
      <c r="C4" s="133"/>
      <c r="D4" s="133"/>
      <c r="E4" s="115"/>
      <c r="F4" s="116"/>
      <c r="G4" s="116"/>
      <c r="H4" s="122"/>
      <c r="I4" s="97"/>
      <c r="J4" s="98"/>
      <c r="K4" s="98"/>
      <c r="L4" s="98"/>
      <c r="M4" s="98"/>
      <c r="N4" s="98"/>
      <c r="O4" s="98"/>
      <c r="P4" s="98"/>
      <c r="Q4" s="98"/>
      <c r="R4" s="158"/>
      <c r="S4" s="166" t="s">
        <v>68</v>
      </c>
      <c r="T4" s="167"/>
      <c r="U4" s="168"/>
      <c r="V4" s="163"/>
      <c r="W4" s="164"/>
      <c r="X4" s="164"/>
      <c r="Y4" s="164"/>
      <c r="Z4" s="164"/>
      <c r="AA4" s="164"/>
      <c r="AB4" s="165"/>
    </row>
    <row r="5" spans="1:28" s="10" customFormat="1" ht="33.75" customHeight="1">
      <c r="A5" s="130"/>
      <c r="B5" s="137" t="s">
        <v>69</v>
      </c>
      <c r="C5" s="133"/>
      <c r="D5" s="133"/>
      <c r="E5" s="115"/>
      <c r="F5" s="116"/>
      <c r="G5" s="116"/>
      <c r="H5" s="122"/>
      <c r="I5" s="97"/>
      <c r="J5" s="98"/>
      <c r="K5" s="98"/>
      <c r="L5" s="98"/>
      <c r="M5" s="98"/>
      <c r="N5" s="98"/>
      <c r="O5" s="98"/>
      <c r="P5" s="98"/>
      <c r="Q5" s="98"/>
      <c r="R5" s="158"/>
      <c r="S5" s="134" t="s">
        <v>240</v>
      </c>
      <c r="T5" s="143"/>
      <c r="U5" s="151"/>
      <c r="V5" s="163"/>
      <c r="W5" s="164"/>
      <c r="X5" s="164"/>
      <c r="Y5" s="164"/>
      <c r="Z5" s="164"/>
      <c r="AA5" s="164"/>
      <c r="AB5" s="165"/>
    </row>
    <row r="6" spans="1:28" s="10" customFormat="1" ht="33.75" customHeight="1">
      <c r="A6" s="130"/>
      <c r="B6" s="205" t="s">
        <v>241</v>
      </c>
      <c r="C6" s="206"/>
      <c r="D6" s="206"/>
      <c r="E6" s="13"/>
      <c r="F6" s="115" t="s">
        <v>243</v>
      </c>
      <c r="G6" s="122"/>
      <c r="H6" s="207"/>
      <c r="I6" s="142"/>
      <c r="J6" s="142" t="s">
        <v>244</v>
      </c>
      <c r="K6" s="142"/>
      <c r="L6" s="142"/>
      <c r="M6" s="142"/>
      <c r="N6" s="134" t="s">
        <v>228</v>
      </c>
      <c r="O6" s="143"/>
      <c r="P6" s="143"/>
      <c r="Q6" s="13"/>
      <c r="R6" s="134" t="s">
        <v>252</v>
      </c>
      <c r="S6" s="143"/>
      <c r="T6" s="143"/>
      <c r="U6" s="115"/>
      <c r="V6" s="116"/>
      <c r="W6" s="122"/>
      <c r="X6" s="169" t="s">
        <v>260</v>
      </c>
      <c r="Y6" s="170"/>
      <c r="Z6" s="171"/>
      <c r="AA6" s="115"/>
      <c r="AB6" s="172"/>
    </row>
    <row r="7" spans="1:28" s="10" customFormat="1" ht="33.75" customHeight="1">
      <c r="A7" s="130"/>
      <c r="B7" s="132" t="s">
        <v>72</v>
      </c>
      <c r="C7" s="133"/>
      <c r="D7" s="134"/>
      <c r="E7" s="140" t="s">
        <v>253</v>
      </c>
      <c r="F7" s="140"/>
      <c r="G7" s="140"/>
      <c r="H7" s="140" t="s">
        <v>247</v>
      </c>
      <c r="I7" s="140"/>
      <c r="J7" s="141"/>
      <c r="K7" s="133" t="s">
        <v>73</v>
      </c>
      <c r="L7" s="133"/>
      <c r="M7" s="133" t="s">
        <v>227</v>
      </c>
      <c r="N7" s="133"/>
      <c r="O7" s="133" t="s">
        <v>74</v>
      </c>
      <c r="P7" s="133"/>
      <c r="Q7" s="133" t="s">
        <v>75</v>
      </c>
      <c r="R7" s="133"/>
      <c r="S7" s="133" t="s">
        <v>76</v>
      </c>
      <c r="T7" s="133"/>
      <c r="U7" s="133" t="s">
        <v>278</v>
      </c>
      <c r="V7" s="133"/>
      <c r="W7" s="117" t="s">
        <v>277</v>
      </c>
      <c r="X7" s="117"/>
      <c r="Y7" s="117"/>
      <c r="Z7" s="222"/>
      <c r="AA7" s="222"/>
      <c r="AB7" s="223"/>
    </row>
    <row r="8" spans="1:28" s="10" customFormat="1" ht="33.75" customHeight="1" thickBot="1">
      <c r="A8" s="131"/>
      <c r="B8" s="135"/>
      <c r="C8" s="136"/>
      <c r="D8" s="136"/>
      <c r="E8" s="144"/>
      <c r="F8" s="145"/>
      <c r="G8" s="146"/>
      <c r="H8" s="147"/>
      <c r="I8" s="148"/>
      <c r="J8" s="149"/>
      <c r="K8" s="136"/>
      <c r="L8" s="136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8"/>
      <c r="X8" s="118"/>
      <c r="Y8" s="118"/>
      <c r="Z8" s="224"/>
      <c r="AA8" s="224"/>
      <c r="AB8" s="225"/>
    </row>
    <row r="9" spans="1:28" s="10" customFormat="1" ht="33.75" customHeight="1">
      <c r="A9" s="191" t="s">
        <v>77</v>
      </c>
      <c r="B9" s="195" t="s">
        <v>235</v>
      </c>
      <c r="C9" s="106"/>
      <c r="D9" s="106"/>
      <c r="E9" s="193" t="s">
        <v>245</v>
      </c>
      <c r="F9" s="193"/>
      <c r="G9" s="193"/>
      <c r="H9" s="193"/>
      <c r="I9" s="193"/>
      <c r="J9" s="193"/>
      <c r="K9" s="106" t="s">
        <v>229</v>
      </c>
      <c r="L9" s="106"/>
      <c r="M9" s="106"/>
      <c r="N9" s="106"/>
      <c r="O9" s="106"/>
      <c r="P9" s="218" t="s">
        <v>230</v>
      </c>
      <c r="Q9" s="219"/>
      <c r="R9" s="220"/>
      <c r="S9" s="110" t="s">
        <v>231</v>
      </c>
      <c r="T9" s="111"/>
      <c r="U9" s="112"/>
      <c r="V9" s="110" t="s">
        <v>232</v>
      </c>
      <c r="W9" s="112"/>
      <c r="X9" s="202" t="s">
        <v>256</v>
      </c>
      <c r="Y9" s="203"/>
      <c r="Z9" s="204"/>
      <c r="AA9" s="110" t="s">
        <v>246</v>
      </c>
      <c r="AB9" s="228"/>
    </row>
    <row r="10" spans="1:28" s="10" customFormat="1" ht="33.75" customHeight="1">
      <c r="A10" s="191"/>
      <c r="B10" s="187"/>
      <c r="C10" s="116"/>
      <c r="D10" s="116"/>
      <c r="E10" s="116"/>
      <c r="F10" s="116"/>
      <c r="G10" s="116"/>
      <c r="H10" s="116"/>
      <c r="I10" s="116"/>
      <c r="J10" s="122"/>
      <c r="K10" s="95"/>
      <c r="L10" s="95"/>
      <c r="M10" s="95"/>
      <c r="N10" s="95"/>
      <c r="O10" s="95"/>
      <c r="P10" s="115"/>
      <c r="Q10" s="116"/>
      <c r="R10" s="116"/>
      <c r="S10" s="113"/>
      <c r="T10" s="113"/>
      <c r="U10" s="114"/>
      <c r="V10" s="115"/>
      <c r="W10" s="116"/>
      <c r="X10" s="116"/>
      <c r="Y10" s="116"/>
      <c r="Z10" s="122"/>
      <c r="AA10" s="115"/>
      <c r="AB10" s="172"/>
    </row>
    <row r="11" spans="1:28" s="10" customFormat="1" ht="33.75" customHeight="1">
      <c r="A11" s="191"/>
      <c r="B11" s="187"/>
      <c r="C11" s="116"/>
      <c r="D11" s="116"/>
      <c r="E11" s="116"/>
      <c r="F11" s="116"/>
      <c r="G11" s="116"/>
      <c r="H11" s="116"/>
      <c r="I11" s="116"/>
      <c r="J11" s="122"/>
      <c r="K11" s="95"/>
      <c r="L11" s="95"/>
      <c r="M11" s="95"/>
      <c r="N11" s="95"/>
      <c r="O11" s="95"/>
      <c r="P11" s="115"/>
      <c r="Q11" s="116"/>
      <c r="R11" s="116"/>
      <c r="S11" s="113"/>
      <c r="T11" s="113"/>
      <c r="U11" s="114"/>
      <c r="V11" s="115"/>
      <c r="W11" s="116"/>
      <c r="X11" s="116"/>
      <c r="Y11" s="116"/>
      <c r="Z11" s="122"/>
      <c r="AA11" s="115"/>
      <c r="AB11" s="172"/>
    </row>
    <row r="12" spans="1:28" s="10" customFormat="1" ht="33.75" customHeight="1" thickBot="1">
      <c r="A12" s="192"/>
      <c r="B12" s="194"/>
      <c r="C12" s="108"/>
      <c r="D12" s="108"/>
      <c r="E12" s="108"/>
      <c r="F12" s="108"/>
      <c r="G12" s="108"/>
      <c r="H12" s="108"/>
      <c r="I12" s="108"/>
      <c r="J12" s="186"/>
      <c r="K12" s="95"/>
      <c r="L12" s="95"/>
      <c r="M12" s="95"/>
      <c r="N12" s="95"/>
      <c r="O12" s="95"/>
      <c r="P12" s="115"/>
      <c r="Q12" s="116"/>
      <c r="R12" s="116"/>
      <c r="S12" s="115"/>
      <c r="T12" s="116"/>
      <c r="U12" s="116"/>
      <c r="V12" s="107"/>
      <c r="W12" s="108"/>
      <c r="X12" s="108"/>
      <c r="Y12" s="108"/>
      <c r="Z12" s="186"/>
      <c r="AA12" s="107"/>
      <c r="AB12" s="221"/>
    </row>
    <row r="13" spans="1:28" s="10" customFormat="1" ht="33.75" customHeight="1" thickTop="1">
      <c r="A13" s="129" t="s">
        <v>78</v>
      </c>
      <c r="B13" s="180" t="s">
        <v>257</v>
      </c>
      <c r="C13" s="181"/>
      <c r="D13" s="181"/>
      <c r="E13" s="181"/>
      <c r="F13" s="182"/>
      <c r="G13" s="226" t="s">
        <v>1012</v>
      </c>
      <c r="H13" s="139"/>
      <c r="I13" s="139"/>
      <c r="J13" s="227"/>
      <c r="K13" s="123" t="s">
        <v>1149</v>
      </c>
      <c r="L13" s="229"/>
      <c r="M13" s="229"/>
      <c r="N13" s="124"/>
      <c r="O13" s="127" t="s">
        <v>234</v>
      </c>
      <c r="P13" s="93"/>
      <c r="Q13" s="128"/>
      <c r="R13" s="226" t="s">
        <v>280</v>
      </c>
      <c r="S13" s="139"/>
      <c r="T13" s="139"/>
      <c r="U13" s="227"/>
      <c r="V13" s="123" t="s">
        <v>279</v>
      </c>
      <c r="W13" s="124"/>
      <c r="X13" s="229" t="s">
        <v>79</v>
      </c>
      <c r="Y13" s="229"/>
      <c r="Z13" s="229"/>
      <c r="AA13" s="229"/>
      <c r="AB13" s="230"/>
    </row>
    <row r="14" spans="1:28" s="10" customFormat="1" ht="33.75" customHeight="1">
      <c r="A14" s="130"/>
      <c r="B14" s="188"/>
      <c r="C14" s="189"/>
      <c r="D14" s="189"/>
      <c r="E14" s="189"/>
      <c r="F14" s="190"/>
      <c r="G14" s="185"/>
      <c r="H14" s="178"/>
      <c r="I14" s="178"/>
      <c r="J14" s="179"/>
      <c r="K14" s="185"/>
      <c r="L14" s="178"/>
      <c r="M14" s="178"/>
      <c r="N14" s="179"/>
      <c r="O14" s="119"/>
      <c r="P14" s="119"/>
      <c r="Q14" s="119"/>
      <c r="R14" s="121"/>
      <c r="S14" s="122"/>
      <c r="T14" s="115"/>
      <c r="U14" s="120"/>
      <c r="V14" s="125"/>
      <c r="W14" s="126"/>
      <c r="X14" s="98"/>
      <c r="Y14" s="98"/>
      <c r="Z14" s="98"/>
      <c r="AA14" s="98"/>
      <c r="AB14" s="99"/>
    </row>
    <row r="15" spans="1:28" s="10" customFormat="1" ht="33.75" customHeight="1">
      <c r="A15" s="130"/>
      <c r="B15" s="188"/>
      <c r="C15" s="189"/>
      <c r="D15" s="189"/>
      <c r="E15" s="189"/>
      <c r="F15" s="190"/>
      <c r="G15" s="185"/>
      <c r="H15" s="178"/>
      <c r="I15" s="178"/>
      <c r="J15" s="179"/>
      <c r="K15" s="185"/>
      <c r="L15" s="178"/>
      <c r="M15" s="97"/>
      <c r="N15" s="174"/>
      <c r="O15" s="119"/>
      <c r="P15" s="119"/>
      <c r="Q15" s="119"/>
      <c r="R15" s="121"/>
      <c r="S15" s="122"/>
      <c r="T15" s="115"/>
      <c r="U15" s="120"/>
      <c r="V15" s="125"/>
      <c r="W15" s="126"/>
      <c r="X15" s="98"/>
      <c r="Y15" s="98"/>
      <c r="Z15" s="98"/>
      <c r="AA15" s="98"/>
      <c r="AB15" s="99"/>
    </row>
    <row r="16" spans="1:28" s="10" customFormat="1" ht="33.75" customHeight="1">
      <c r="A16" s="130"/>
      <c r="B16" s="183"/>
      <c r="C16" s="96"/>
      <c r="D16" s="96"/>
      <c r="E16" s="96"/>
      <c r="F16" s="184"/>
      <c r="G16" s="185"/>
      <c r="H16" s="178"/>
      <c r="I16" s="178"/>
      <c r="J16" s="179"/>
      <c r="K16" s="185"/>
      <c r="L16" s="178"/>
      <c r="M16" s="97"/>
      <c r="N16" s="174"/>
      <c r="O16" s="119"/>
      <c r="P16" s="119"/>
      <c r="Q16" s="119"/>
      <c r="R16" s="121"/>
      <c r="S16" s="122"/>
      <c r="T16" s="115"/>
      <c r="U16" s="120"/>
      <c r="V16" s="125"/>
      <c r="W16" s="126"/>
      <c r="X16" s="98"/>
      <c r="Y16" s="98"/>
      <c r="Z16" s="98"/>
      <c r="AA16" s="98"/>
      <c r="AB16" s="99"/>
    </row>
    <row r="17" spans="1:28" s="10" customFormat="1" ht="33.75" customHeight="1" thickBot="1">
      <c r="A17" s="173"/>
      <c r="B17" s="196"/>
      <c r="C17" s="197"/>
      <c r="D17" s="197"/>
      <c r="E17" s="197"/>
      <c r="F17" s="198"/>
      <c r="G17" s="185"/>
      <c r="H17" s="178"/>
      <c r="I17" s="178"/>
      <c r="J17" s="179"/>
      <c r="K17" s="175"/>
      <c r="L17" s="176"/>
      <c r="M17" s="107"/>
      <c r="N17" s="177"/>
      <c r="O17" s="119"/>
      <c r="P17" s="119"/>
      <c r="Q17" s="119"/>
      <c r="R17" s="233"/>
      <c r="S17" s="186"/>
      <c r="T17" s="107"/>
      <c r="U17" s="177"/>
      <c r="V17" s="234"/>
      <c r="W17" s="235"/>
      <c r="X17" s="98"/>
      <c r="Y17" s="98"/>
      <c r="Z17" s="98"/>
      <c r="AA17" s="98"/>
      <c r="AB17" s="99"/>
    </row>
    <row r="18" spans="1:28" s="10" customFormat="1" ht="33.75" customHeight="1" thickTop="1">
      <c r="A18" s="129" t="s">
        <v>58</v>
      </c>
      <c r="B18" s="138" t="s">
        <v>281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93" t="s">
        <v>59</v>
      </c>
      <c r="P18" s="93"/>
      <c r="Q18" s="93"/>
      <c r="R18" s="93"/>
      <c r="S18" s="93"/>
      <c r="T18" s="93"/>
      <c r="U18" s="139" t="s">
        <v>32</v>
      </c>
      <c r="V18" s="139"/>
      <c r="W18" s="139"/>
      <c r="X18" s="139"/>
      <c r="Y18" s="139" t="s">
        <v>1013</v>
      </c>
      <c r="Z18" s="139"/>
      <c r="AA18" s="139"/>
      <c r="AB18" s="236"/>
    </row>
    <row r="19" spans="1:28" s="10" customFormat="1" ht="33.75" customHeight="1">
      <c r="A19" s="130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96"/>
      <c r="Q19" s="96"/>
      <c r="R19" s="96"/>
      <c r="S19" s="96"/>
      <c r="T19" s="96"/>
      <c r="U19" s="95"/>
      <c r="V19" s="95"/>
      <c r="W19" s="95"/>
      <c r="X19" s="95"/>
      <c r="Y19" s="97"/>
      <c r="Z19" s="98"/>
      <c r="AA19" s="98"/>
      <c r="AB19" s="99"/>
    </row>
    <row r="20" spans="1:28" s="10" customFormat="1" ht="33.75" customHeight="1">
      <c r="A20" s="130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96"/>
      <c r="Q20" s="96"/>
      <c r="R20" s="96"/>
      <c r="S20" s="96"/>
      <c r="T20" s="96"/>
      <c r="U20" s="95"/>
      <c r="V20" s="95"/>
      <c r="W20" s="95"/>
      <c r="X20" s="95"/>
      <c r="Y20" s="97"/>
      <c r="Z20" s="98"/>
      <c r="AA20" s="98"/>
      <c r="AB20" s="99"/>
    </row>
    <row r="21" spans="1:28" s="10" customFormat="1" ht="33.75" customHeight="1">
      <c r="A21" s="130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6"/>
      <c r="Q21" s="96"/>
      <c r="R21" s="96"/>
      <c r="S21" s="96"/>
      <c r="T21" s="96"/>
      <c r="U21" s="95"/>
      <c r="V21" s="95"/>
      <c r="W21" s="95"/>
      <c r="X21" s="95"/>
      <c r="Y21" s="97"/>
      <c r="Z21" s="98"/>
      <c r="AA21" s="98"/>
      <c r="AB21" s="99"/>
    </row>
    <row r="22" spans="1:28" s="10" customFormat="1" ht="33.75" customHeight="1" thickBot="1">
      <c r="A22" s="173"/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96"/>
      <c r="Q22" s="96"/>
      <c r="R22" s="96"/>
      <c r="S22" s="96"/>
      <c r="T22" s="96"/>
      <c r="U22" s="95"/>
      <c r="V22" s="95"/>
      <c r="W22" s="95"/>
      <c r="X22" s="95"/>
      <c r="Y22" s="97"/>
      <c r="Z22" s="98"/>
      <c r="AA22" s="98"/>
      <c r="AB22" s="99"/>
    </row>
    <row r="23" spans="1:28" s="10" customFormat="1" ht="33.75" customHeight="1" thickTop="1">
      <c r="A23" s="129" t="s">
        <v>80</v>
      </c>
      <c r="B23" s="231" t="s">
        <v>258</v>
      </c>
      <c r="C23" s="232"/>
      <c r="D23" s="21" t="s">
        <v>81</v>
      </c>
      <c r="E23" s="21" t="s">
        <v>82</v>
      </c>
      <c r="F23" s="21" t="s">
        <v>83</v>
      </c>
      <c r="G23" s="34" t="s">
        <v>84</v>
      </c>
      <c r="H23" s="216" t="s">
        <v>258</v>
      </c>
      <c r="I23" s="217"/>
      <c r="J23" s="21" t="s">
        <v>81</v>
      </c>
      <c r="K23" s="21" t="s">
        <v>82</v>
      </c>
      <c r="L23" s="21" t="s">
        <v>83</v>
      </c>
      <c r="M23" s="36" t="s">
        <v>84</v>
      </c>
      <c r="N23" s="214" t="s">
        <v>259</v>
      </c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5"/>
    </row>
    <row r="24" spans="1:28" s="10" customFormat="1" ht="33.75" customHeight="1">
      <c r="A24" s="130"/>
      <c r="B24" s="237" t="s">
        <v>953</v>
      </c>
      <c r="C24" s="238"/>
      <c r="D24" s="22"/>
      <c r="E24" s="22"/>
      <c r="F24" s="35"/>
      <c r="G24" s="35"/>
      <c r="H24" s="100"/>
      <c r="I24" s="101"/>
      <c r="J24" s="22"/>
      <c r="K24" s="22"/>
      <c r="L24" s="41"/>
      <c r="M24" s="37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1:28" s="10" customFormat="1" ht="33.75" customHeight="1" thickBot="1">
      <c r="A25" s="130"/>
      <c r="B25" s="239" t="s">
        <v>1026</v>
      </c>
      <c r="C25" s="240"/>
      <c r="D25" s="70"/>
      <c r="E25" s="70"/>
      <c r="F25" s="69"/>
      <c r="G25" s="69"/>
      <c r="H25" s="102"/>
      <c r="I25" s="103"/>
      <c r="J25" s="70"/>
      <c r="K25" s="70"/>
      <c r="L25" s="71"/>
      <c r="M25" s="72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1:28" s="10" customFormat="1" ht="33.75" customHeight="1" thickTop="1">
      <c r="A26" s="129" t="s">
        <v>85</v>
      </c>
      <c r="B26" s="80" t="s">
        <v>86</v>
      </c>
      <c r="C26" s="80"/>
      <c r="D26" s="80" t="s">
        <v>87</v>
      </c>
      <c r="E26" s="80"/>
      <c r="F26" s="80"/>
      <c r="G26" s="80" t="s">
        <v>88</v>
      </c>
      <c r="H26" s="80"/>
      <c r="I26" s="80" t="s">
        <v>1107</v>
      </c>
      <c r="J26" s="80"/>
      <c r="K26" s="80" t="s">
        <v>1106</v>
      </c>
      <c r="L26" s="80"/>
      <c r="M26" s="80"/>
      <c r="N26" s="80"/>
      <c r="O26" s="80" t="s">
        <v>86</v>
      </c>
      <c r="P26" s="80"/>
      <c r="Q26" s="80" t="s">
        <v>87</v>
      </c>
      <c r="R26" s="80"/>
      <c r="S26" s="80"/>
      <c r="T26" s="80" t="s">
        <v>88</v>
      </c>
      <c r="U26" s="80"/>
      <c r="V26" s="80" t="s">
        <v>1107</v>
      </c>
      <c r="W26" s="80"/>
      <c r="X26" s="80" t="s">
        <v>1108</v>
      </c>
      <c r="Y26" s="80"/>
      <c r="Z26" s="80"/>
      <c r="AA26" s="80"/>
      <c r="AB26" s="80"/>
    </row>
    <row r="27" spans="1:28" s="10" customFormat="1" ht="33.75" customHeight="1">
      <c r="A27" s="13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s="10" customFormat="1" ht="33.75" customHeight="1">
      <c r="A28" s="13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s="10" customFormat="1" ht="33.75" customHeight="1" thickBot="1">
      <c r="A29" s="173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8" s="10" customFormat="1" ht="33.75" customHeight="1" thickBot="1" thickTop="1">
      <c r="A30" s="86" t="s">
        <v>250</v>
      </c>
      <c r="B30" s="87"/>
      <c r="C30" s="73" t="s">
        <v>236</v>
      </c>
      <c r="D30" s="88"/>
      <c r="E30" s="88"/>
      <c r="F30" s="88"/>
      <c r="G30" s="66" t="s">
        <v>56</v>
      </c>
      <c r="H30" s="88"/>
      <c r="I30" s="88"/>
      <c r="J30" s="66" t="s">
        <v>57</v>
      </c>
      <c r="K30" s="88"/>
      <c r="L30" s="88"/>
      <c r="M30" s="88"/>
      <c r="N30" s="88"/>
      <c r="O30" s="89" t="s">
        <v>261</v>
      </c>
      <c r="P30" s="90"/>
      <c r="Q30" s="90"/>
      <c r="R30" s="90"/>
      <c r="S30" s="90"/>
      <c r="T30" s="67"/>
      <c r="U30" s="68" t="s">
        <v>262</v>
      </c>
      <c r="V30" s="83"/>
      <c r="W30" s="83"/>
      <c r="X30" s="83"/>
      <c r="Y30" s="68" t="s">
        <v>263</v>
      </c>
      <c r="Z30" s="83"/>
      <c r="AA30" s="83"/>
      <c r="AB30" s="84"/>
    </row>
    <row r="31" spans="1:28" s="25" customFormat="1" ht="14.25" thickTop="1">
      <c r="A31" s="23" t="s">
        <v>248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1" s="25" customFormat="1" ht="13.5">
      <c r="A32" s="26" t="s">
        <v>249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8" s="25" customFormat="1" ht="13.5">
      <c r="A33" s="26" t="s">
        <v>237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7"/>
      <c r="U33" s="27"/>
      <c r="V33" s="27"/>
      <c r="W33" s="28" t="s">
        <v>254</v>
      </c>
      <c r="X33" s="29"/>
      <c r="Y33" s="29"/>
      <c r="Z33" s="29"/>
      <c r="AA33" s="29"/>
      <c r="AB33" s="29"/>
    </row>
    <row r="34" spans="1:22" s="25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0"/>
      <c r="U34" s="30"/>
      <c r="V34" s="32"/>
    </row>
    <row r="35" spans="1:28" s="25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0"/>
      <c r="U35" s="30"/>
      <c r="V35" s="32"/>
      <c r="W35" s="28" t="s">
        <v>255</v>
      </c>
      <c r="X35" s="29"/>
      <c r="Y35" s="33"/>
      <c r="Z35" s="33"/>
      <c r="AA35" s="33"/>
      <c r="AB35" s="33"/>
    </row>
    <row r="36" spans="1:21" s="10" customFormat="1" ht="33.75" customHeight="1" thickBot="1">
      <c r="A36" s="38" t="s">
        <v>275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9"/>
      <c r="U36" s="19"/>
    </row>
    <row r="37" spans="1:28" s="10" customFormat="1" ht="33.75" customHeight="1" thickTop="1">
      <c r="A37" s="82" t="s">
        <v>267</v>
      </c>
      <c r="B37" s="79"/>
      <c r="C37" s="79" t="s">
        <v>264</v>
      </c>
      <c r="D37" s="79"/>
      <c r="E37" s="79"/>
      <c r="F37" s="79"/>
      <c r="G37" s="79" t="s">
        <v>269</v>
      </c>
      <c r="H37" s="79"/>
      <c r="I37" s="79" t="s">
        <v>270</v>
      </c>
      <c r="J37" s="79"/>
      <c r="K37" s="79" t="s">
        <v>265</v>
      </c>
      <c r="L37" s="79"/>
      <c r="M37" s="79"/>
      <c r="N37" s="39" t="s">
        <v>266</v>
      </c>
      <c r="O37" s="79" t="s">
        <v>268</v>
      </c>
      <c r="P37" s="79"/>
      <c r="Q37" s="79" t="s">
        <v>276</v>
      </c>
      <c r="R37" s="79"/>
      <c r="S37" s="79"/>
      <c r="T37" s="79"/>
      <c r="U37" s="79" t="s">
        <v>271</v>
      </c>
      <c r="V37" s="79"/>
      <c r="W37" s="79" t="s">
        <v>272</v>
      </c>
      <c r="X37" s="79"/>
      <c r="Y37" s="79" t="s">
        <v>273</v>
      </c>
      <c r="Z37" s="79"/>
      <c r="AA37" s="79" t="s">
        <v>274</v>
      </c>
      <c r="AB37" s="81"/>
    </row>
    <row r="38" spans="1:28" ht="33.75" customHeight="1" thickBot="1">
      <c r="A38" s="91"/>
      <c r="B38" s="9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40"/>
      <c r="O38" s="77"/>
      <c r="P38" s="77"/>
      <c r="Q38" s="85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8"/>
    </row>
    <row r="39" ht="33.75" customHeight="1" thickTop="1"/>
    <row r="65" ht="33.75" customHeight="1">
      <c r="A65" s="11"/>
    </row>
    <row r="67" spans="2:4" ht="33.75" customHeight="1">
      <c r="B67" s="16"/>
      <c r="D67" s="17"/>
    </row>
    <row r="68" spans="2:4" ht="33.75" customHeight="1">
      <c r="B68" s="16"/>
      <c r="D68" s="17"/>
    </row>
    <row r="69" spans="1:4" ht="33.75" customHeight="1">
      <c r="A69" s="18"/>
      <c r="B69" s="16"/>
      <c r="D69" s="17"/>
    </row>
    <row r="70" spans="1:4" ht="33.75" customHeight="1">
      <c r="A70" s="18"/>
      <c r="B70" s="16"/>
      <c r="D70" s="17"/>
    </row>
    <row r="71" spans="1:4" ht="33.75" customHeight="1">
      <c r="A71" s="18"/>
      <c r="D71" s="17"/>
    </row>
    <row r="72" spans="1:4" ht="33.75" customHeight="1">
      <c r="A72" s="11"/>
      <c r="D72" s="17"/>
    </row>
    <row r="73" spans="1:4" ht="33.75" customHeight="1">
      <c r="A73" s="11"/>
      <c r="D73" s="17"/>
    </row>
    <row r="74" spans="1:4" ht="33.75" customHeight="1">
      <c r="A74" s="11"/>
      <c r="D74" s="17"/>
    </row>
    <row r="75" spans="1:4" ht="33.75" customHeight="1">
      <c r="A75" s="11"/>
      <c r="D75" s="17"/>
    </row>
    <row r="76" spans="1:4" ht="33.75" customHeight="1">
      <c r="A76" s="11"/>
      <c r="D76" s="17"/>
    </row>
    <row r="77" spans="1:4" ht="33.75" customHeight="1">
      <c r="A77" s="11"/>
      <c r="D77" s="17"/>
    </row>
    <row r="78" spans="1:4" ht="33.75" customHeight="1">
      <c r="A78" s="11"/>
      <c r="D78" s="17"/>
    </row>
    <row r="82" ht="33.75" customHeight="1">
      <c r="A82" s="11"/>
    </row>
    <row r="83" spans="1:13" ht="33.75" customHeight="1">
      <c r="A83" s="11"/>
      <c r="K83" s="12"/>
      <c r="M83" s="12"/>
    </row>
    <row r="84" spans="1:4" ht="33.75" customHeight="1">
      <c r="A84" s="11"/>
      <c r="B84" s="16"/>
      <c r="D84" s="17"/>
    </row>
    <row r="85" spans="1:4" ht="33.75" customHeight="1">
      <c r="A85" s="11"/>
      <c r="B85" s="16"/>
      <c r="D85" s="17"/>
    </row>
    <row r="86" spans="1:4" ht="33.75" customHeight="1">
      <c r="A86" s="18"/>
      <c r="B86" s="16"/>
      <c r="D86" s="17"/>
    </row>
    <row r="87" spans="1:4" ht="33.75" customHeight="1">
      <c r="A87" s="18"/>
      <c r="B87" s="16"/>
      <c r="D87" s="17"/>
    </row>
    <row r="88" spans="1:4" ht="33.75" customHeight="1">
      <c r="A88" s="18"/>
      <c r="D88" s="17"/>
    </row>
    <row r="89" spans="1:4" ht="33.75" customHeight="1">
      <c r="A89" s="11"/>
      <c r="D89" s="17"/>
    </row>
    <row r="90" spans="1:4" ht="33.75" customHeight="1">
      <c r="A90" s="11"/>
      <c r="D90" s="17"/>
    </row>
    <row r="91" spans="1:4" ht="33.75" customHeight="1">
      <c r="A91" s="11"/>
      <c r="D91" s="17"/>
    </row>
    <row r="92" spans="1:4" ht="33.75" customHeight="1">
      <c r="A92" s="11"/>
      <c r="D92" s="17"/>
    </row>
    <row r="93" spans="1:4" ht="33.75" customHeight="1">
      <c r="A93" s="11"/>
      <c r="D93" s="17"/>
    </row>
    <row r="94" spans="1:4" ht="33.75" customHeight="1">
      <c r="A94" s="11"/>
      <c r="D94" s="17"/>
    </row>
    <row r="95" spans="1:4" ht="33.75" customHeight="1">
      <c r="A95" s="11"/>
      <c r="D95" s="17"/>
    </row>
    <row r="96" ht="33.75" customHeight="1">
      <c r="A96" s="11"/>
    </row>
    <row r="97" ht="33.75" customHeight="1">
      <c r="A97" s="11"/>
    </row>
    <row r="98" ht="33.75" customHeight="1">
      <c r="A98" s="11"/>
    </row>
  </sheetData>
  <sheetProtection formatCells="0" formatColumns="0" formatRows="0"/>
  <protectedRanges>
    <protectedRange sqref="B14:AB17 Y19:AB22" name="範圍4"/>
    <protectedRange sqref="F1 J1 P1 M2 Z7 W3 E7 E4:E5 E1:E2 S9 H7 V4:V5 U1:U2 I4:I5" name="範圍1"/>
    <protectedRange sqref="U10:V11 X10:X12 B10:S11 B12:V12" name="範圍2"/>
    <protectedRange sqref="B19:X22" name="範圍5"/>
    <protectedRange sqref="M24:M25 B24:K25" name="範圍6"/>
    <protectedRange sqref="N24:O24 L24:L25" name="範圍8"/>
    <protectedRange sqref="K30 P30 Z30 D30 H30" name="範圍11"/>
  </protectedRanges>
  <mergeCells count="247">
    <mergeCell ref="V17:W17"/>
    <mergeCell ref="O19:T19"/>
    <mergeCell ref="U18:X18"/>
    <mergeCell ref="Y18:AB18"/>
    <mergeCell ref="B24:C24"/>
    <mergeCell ref="B25:C25"/>
    <mergeCell ref="B20:N20"/>
    <mergeCell ref="O20:T20"/>
    <mergeCell ref="U20:X20"/>
    <mergeCell ref="Y20:AB20"/>
    <mergeCell ref="S11:U11"/>
    <mergeCell ref="P12:R12"/>
    <mergeCell ref="S12:U12"/>
    <mergeCell ref="K15:L15"/>
    <mergeCell ref="K16:L16"/>
    <mergeCell ref="R16:S16"/>
    <mergeCell ref="T16:U16"/>
    <mergeCell ref="K14:L14"/>
    <mergeCell ref="K12:O12"/>
    <mergeCell ref="K11:O11"/>
    <mergeCell ref="X16:AB16"/>
    <mergeCell ref="X17:AB17"/>
    <mergeCell ref="B23:C23"/>
    <mergeCell ref="K13:N13"/>
    <mergeCell ref="G13:J13"/>
    <mergeCell ref="M15:N15"/>
    <mergeCell ref="O17:Q17"/>
    <mergeCell ref="R17:S17"/>
    <mergeCell ref="T17:U17"/>
    <mergeCell ref="V16:W16"/>
    <mergeCell ref="AA9:AB9"/>
    <mergeCell ref="X13:AB13"/>
    <mergeCell ref="X14:AB14"/>
    <mergeCell ref="X15:AB15"/>
    <mergeCell ref="AA10:AB10"/>
    <mergeCell ref="AA11:AB11"/>
    <mergeCell ref="N23:AB23"/>
    <mergeCell ref="H23:I23"/>
    <mergeCell ref="U1:V1"/>
    <mergeCell ref="P9:R9"/>
    <mergeCell ref="AA12:AB12"/>
    <mergeCell ref="Z7:AB8"/>
    <mergeCell ref="U7:V7"/>
    <mergeCell ref="U8:V8"/>
    <mergeCell ref="R13:U13"/>
    <mergeCell ref="R14:S14"/>
    <mergeCell ref="B6:D6"/>
    <mergeCell ref="H6:I6"/>
    <mergeCell ref="J6:K6"/>
    <mergeCell ref="W1:X1"/>
    <mergeCell ref="Y1:AB1"/>
    <mergeCell ref="M3:N3"/>
    <mergeCell ref="Q3:T3"/>
    <mergeCell ref="Y2:AB2"/>
    <mergeCell ref="F6:G6"/>
    <mergeCell ref="R6:T6"/>
    <mergeCell ref="G15:H15"/>
    <mergeCell ref="B17:F17"/>
    <mergeCell ref="I17:J17"/>
    <mergeCell ref="A23:A25"/>
    <mergeCell ref="E1:H1"/>
    <mergeCell ref="X9:Z9"/>
    <mergeCell ref="X10:Z10"/>
    <mergeCell ref="X11:Z11"/>
    <mergeCell ref="X12:Z12"/>
    <mergeCell ref="O3:P3"/>
    <mergeCell ref="A9:A12"/>
    <mergeCell ref="E9:J9"/>
    <mergeCell ref="B12:D12"/>
    <mergeCell ref="B9:D9"/>
    <mergeCell ref="B14:F14"/>
    <mergeCell ref="I14:J14"/>
    <mergeCell ref="G17:H17"/>
    <mergeCell ref="E10:J10"/>
    <mergeCell ref="E11:J11"/>
    <mergeCell ref="E12:J12"/>
    <mergeCell ref="G16:H16"/>
    <mergeCell ref="B11:D11"/>
    <mergeCell ref="B10:D10"/>
    <mergeCell ref="I15:J15"/>
    <mergeCell ref="I16:J16"/>
    <mergeCell ref="B15:F15"/>
    <mergeCell ref="A18:A22"/>
    <mergeCell ref="B18:N18"/>
    <mergeCell ref="M16:N16"/>
    <mergeCell ref="K17:L17"/>
    <mergeCell ref="M17:N17"/>
    <mergeCell ref="M14:N14"/>
    <mergeCell ref="A13:A17"/>
    <mergeCell ref="B13:F13"/>
    <mergeCell ref="B16:F16"/>
    <mergeCell ref="G14:H14"/>
    <mergeCell ref="Q26:S26"/>
    <mergeCell ref="O29:P29"/>
    <mergeCell ref="D28:F28"/>
    <mergeCell ref="Q28:S28"/>
    <mergeCell ref="D26:F26"/>
    <mergeCell ref="G27:H27"/>
    <mergeCell ref="G26:H26"/>
    <mergeCell ref="O26:P26"/>
    <mergeCell ref="I26:J26"/>
    <mergeCell ref="I27:J27"/>
    <mergeCell ref="X6:Z6"/>
    <mergeCell ref="AA6:AB6"/>
    <mergeCell ref="R1:T1"/>
    <mergeCell ref="A26:A29"/>
    <mergeCell ref="B27:C27"/>
    <mergeCell ref="B28:C28"/>
    <mergeCell ref="D27:F27"/>
    <mergeCell ref="B26:C26"/>
    <mergeCell ref="Q27:S27"/>
    <mergeCell ref="G28:H28"/>
    <mergeCell ref="S5:U5"/>
    <mergeCell ref="U3:V3"/>
    <mergeCell ref="W3:AB3"/>
    <mergeCell ref="E5:H5"/>
    <mergeCell ref="E4:H4"/>
    <mergeCell ref="V4:AB4"/>
    <mergeCell ref="V5:AB5"/>
    <mergeCell ref="S4:U4"/>
    <mergeCell ref="I4:R4"/>
    <mergeCell ref="U6:W6"/>
    <mergeCell ref="G3:H3"/>
    <mergeCell ref="W2:X2"/>
    <mergeCell ref="M2:Q2"/>
    <mergeCell ref="I3:J3"/>
    <mergeCell ref="E2:I2"/>
    <mergeCell ref="E3:F3"/>
    <mergeCell ref="U2:V2"/>
    <mergeCell ref="J2:L2"/>
    <mergeCell ref="I5:R5"/>
    <mergeCell ref="P1:Q1"/>
    <mergeCell ref="J1:M1"/>
    <mergeCell ref="K3:L3"/>
    <mergeCell ref="M7:N7"/>
    <mergeCell ref="M8:N8"/>
    <mergeCell ref="Q7:R7"/>
    <mergeCell ref="Q8:R8"/>
    <mergeCell ref="R2:T2"/>
    <mergeCell ref="N1:O1"/>
    <mergeCell ref="O7:P7"/>
    <mergeCell ref="H7:J7"/>
    <mergeCell ref="S7:T7"/>
    <mergeCell ref="L6:M6"/>
    <mergeCell ref="N6:P6"/>
    <mergeCell ref="K7:L8"/>
    <mergeCell ref="E8:G8"/>
    <mergeCell ref="H8:J8"/>
    <mergeCell ref="E7:G7"/>
    <mergeCell ref="V9:W9"/>
    <mergeCell ref="V11:W11"/>
    <mergeCell ref="V10:W10"/>
    <mergeCell ref="A1:A8"/>
    <mergeCell ref="B7:D8"/>
    <mergeCell ref="B3:D3"/>
    <mergeCell ref="B1:D1"/>
    <mergeCell ref="B2:D2"/>
    <mergeCell ref="B4:D4"/>
    <mergeCell ref="B5:D5"/>
    <mergeCell ref="O15:Q15"/>
    <mergeCell ref="O16:Q16"/>
    <mergeCell ref="T14:U14"/>
    <mergeCell ref="R15:S15"/>
    <mergeCell ref="T15:U15"/>
    <mergeCell ref="V13:W13"/>
    <mergeCell ref="V14:W14"/>
    <mergeCell ref="V15:W15"/>
    <mergeCell ref="O14:Q14"/>
    <mergeCell ref="O13:Q13"/>
    <mergeCell ref="K9:O9"/>
    <mergeCell ref="K10:O10"/>
    <mergeCell ref="V12:W12"/>
    <mergeCell ref="S8:T8"/>
    <mergeCell ref="S9:U9"/>
    <mergeCell ref="S10:U10"/>
    <mergeCell ref="P10:R10"/>
    <mergeCell ref="P11:R11"/>
    <mergeCell ref="W7:Y8"/>
    <mergeCell ref="O8:P8"/>
    <mergeCell ref="Y19:AB19"/>
    <mergeCell ref="U22:X22"/>
    <mergeCell ref="Y22:AB22"/>
    <mergeCell ref="B22:N22"/>
    <mergeCell ref="B19:N19"/>
    <mergeCell ref="U19:X19"/>
    <mergeCell ref="O22:T22"/>
    <mergeCell ref="U21:X21"/>
    <mergeCell ref="T29:U29"/>
    <mergeCell ref="Q29:S29"/>
    <mergeCell ref="Y21:AB21"/>
    <mergeCell ref="H24:I24"/>
    <mergeCell ref="H25:I25"/>
    <mergeCell ref="N24:AB25"/>
    <mergeCell ref="T27:U27"/>
    <mergeCell ref="O27:P27"/>
    <mergeCell ref="O28:P28"/>
    <mergeCell ref="X29:AB29"/>
    <mergeCell ref="A38:B38"/>
    <mergeCell ref="G38:H38"/>
    <mergeCell ref="I38:J38"/>
    <mergeCell ref="T26:U26"/>
    <mergeCell ref="O18:T18"/>
    <mergeCell ref="G29:H29"/>
    <mergeCell ref="B29:C29"/>
    <mergeCell ref="D29:F29"/>
    <mergeCell ref="B21:N21"/>
    <mergeCell ref="O21:T21"/>
    <mergeCell ref="Q38:T38"/>
    <mergeCell ref="C38:F38"/>
    <mergeCell ref="K38:M38"/>
    <mergeCell ref="U38:V38"/>
    <mergeCell ref="A30:B30"/>
    <mergeCell ref="D30:F30"/>
    <mergeCell ref="H30:I30"/>
    <mergeCell ref="K30:N30"/>
    <mergeCell ref="O30:S30"/>
    <mergeCell ref="V30:X30"/>
    <mergeCell ref="AA37:AB37"/>
    <mergeCell ref="A37:B37"/>
    <mergeCell ref="G37:H37"/>
    <mergeCell ref="I37:J37"/>
    <mergeCell ref="Z30:AB30"/>
    <mergeCell ref="T28:U28"/>
    <mergeCell ref="O37:P37"/>
    <mergeCell ref="U37:V37"/>
    <mergeCell ref="C37:F37"/>
    <mergeCell ref="K37:M37"/>
    <mergeCell ref="I28:J28"/>
    <mergeCell ref="I29:J29"/>
    <mergeCell ref="W38:X38"/>
    <mergeCell ref="Y38:Z38"/>
    <mergeCell ref="V27:W27"/>
    <mergeCell ref="V28:W28"/>
    <mergeCell ref="V29:W29"/>
    <mergeCell ref="K27:N27"/>
    <mergeCell ref="O38:P38"/>
    <mergeCell ref="Q37:T37"/>
    <mergeCell ref="AA38:AB38"/>
    <mergeCell ref="W37:X37"/>
    <mergeCell ref="Y37:Z37"/>
    <mergeCell ref="K26:N26"/>
    <mergeCell ref="V26:W26"/>
    <mergeCell ref="X26:AB26"/>
    <mergeCell ref="X27:AB27"/>
    <mergeCell ref="X28:AB28"/>
    <mergeCell ref="K28:N28"/>
    <mergeCell ref="K29:N29"/>
  </mergeCells>
  <dataValidations count="47">
    <dataValidation type="textLength" operator="lessThanOrEqual" allowBlank="1" showInputMessage="1" showErrorMessage="1" errorTitle="錯誤" error="請勿超過100個字(含標點符號)" sqref="B14:F17">
      <formula1>100</formula1>
    </dataValidation>
    <dataValidation type="textLength" allowBlank="1" showInputMessage="1" showErrorMessage="1" sqref="O19:T22">
      <formula1>0</formula1>
      <formula2>30</formula2>
    </dataValidation>
    <dataValidation type="list" allowBlank="1" showInputMessage="1" showErrorMessage="1" sqref="E6 Q6 AA10:AA12 AA6 E8:J8 T30">
      <formula1>是否</formula1>
    </dataValidation>
    <dataValidation type="list" allowBlank="1" showInputMessage="1" showErrorMessage="1" errorTitle="錯誤" error="請透過選單選擇" sqref="P1:Q1">
      <formula1>性別</formula1>
    </dataValidation>
    <dataValidation type="list" allowBlank="1" showInputMessage="1" showErrorMessage="1" sqref="U2">
      <formula1>婚姻別</formula1>
    </dataValidation>
    <dataValidation type="list" allowBlank="1" showInputMessage="1" showErrorMessage="1" sqref="E4:E5">
      <formula1>郵遞區號</formula1>
    </dataValidation>
    <dataValidation type="decimal" allowBlank="1" showErrorMessage="1" prompt="如:180" errorTitle="錯誤" error="身高請輸入數字" sqref="E3:F3">
      <formula1>0</formula1>
      <formula2>250</formula2>
    </dataValidation>
    <dataValidation type="decimal" allowBlank="1" showErrorMessage="1" prompt="如:75" errorTitle="錯誤" error="體重請輸入數字" sqref="I3:J3">
      <formula1>0</formula1>
      <formula2>250</formula2>
    </dataValidation>
    <dataValidation type="whole" allowBlank="1" showInputMessage="1" showErrorMessage="1" prompt="如:25" errorTitle="年齡格式錯誤" error="年齡請輸入數字" sqref="G27:H29 T27:U29">
      <formula1>0</formula1>
      <formula2>150</formula2>
    </dataValidation>
    <dataValidation type="textLength" operator="lessThanOrEqual" allowBlank="1" showInputMessage="1" showErrorMessage="1" errorTitle="錯誤" error="請勿超過20個字(含標點符號)" sqref="M2:Q2">
      <formula1>20</formula1>
    </dataValidation>
    <dataValidation type="list" allowBlank="1" showInputMessage="1" showErrorMessage="1" sqref="B27:C29 O27:P29">
      <formula1>親屬關係</formula1>
    </dataValidation>
    <dataValidation type="whole" allowBlank="1" showInputMessage="1" showErrorMessage="1" sqref="R14:U17">
      <formula1>190001</formula1>
      <formula2>205012</formula2>
    </dataValidation>
    <dataValidation type="textLength" allowBlank="1" showInputMessage="1" showErrorMessage="1" errorTitle="錯誤" error="請勿超過50個字(含標點符號)" sqref="O14:Q17 X14:AB17">
      <formula1>0</formula1>
      <formula2>50</formula2>
    </dataValidation>
    <dataValidation type="textLength" allowBlank="1" showInputMessage="1" showErrorMessage="1" sqref="C38:F38">
      <formula1>0</formula1>
      <formula2>20</formula2>
    </dataValidation>
    <dataValidation type="textLength" allowBlank="1" showInputMessage="1" showErrorMessage="1" sqref="N24">
      <formula1>0</formula1>
      <formula2>50</formula2>
    </dataValidation>
    <dataValidation type="list" allowBlank="1" showInputMessage="1" showErrorMessage="1" sqref="U6">
      <formula1>原住民族別</formula1>
    </dataValidation>
    <dataValidation type="whole" allowBlank="1" showInputMessage="1" showErrorMessage="1" prompt="如:199609 不須加入斜線(西元年月)" errorTitle="年月輸入格式錯誤" error="年月請輸入西元年月" sqref="P10:U12">
      <formula1>190001</formula1>
      <formula2>205012</formula2>
    </dataValidation>
    <dataValidation type="list" allowBlank="1" showInputMessage="1" showErrorMessage="1" sqref="S8:T8">
      <formula1>軍種</formula1>
    </dataValidation>
    <dataValidation type="whole" allowBlank="1" showErrorMessage="1" prompt="如:199507不須加入斜線(西元年月)" errorTitle="日期格式輸入錯誤" error="日期請輸入西元年月" sqref="Q8:R8">
      <formula1>190001</formula1>
      <formula2>205012</formula2>
    </dataValidation>
    <dataValidation type="list" allowBlank="1" showInputMessage="1" showErrorMessage="1" sqref="H24:H25">
      <formula1>其它外語</formula1>
    </dataValidation>
    <dataValidation type="decimal" allowBlank="1" showInputMessage="1" showErrorMessage="1" sqref="V14:W17">
      <formula1>0</formula1>
      <formula2>999</formula2>
    </dataValidation>
    <dataValidation type="whole" allowBlank="1" showInputMessage="1" showErrorMessage="1" sqref="A38:B38 U19:AB22">
      <formula1>19110101</formula1>
      <formula2>20501231</formula2>
    </dataValidation>
    <dataValidation type="textLength" allowBlank="1" showInputMessage="1" showErrorMessage="1" errorTitle="錯誤" error="請勿超過100個字(含標點符號)" sqref="E2:I2">
      <formula1>0</formula1>
      <formula2>100</formula2>
    </dataValidation>
    <dataValidation type="textLength" allowBlank="1" showInputMessage="1" showErrorMessage="1" errorTitle="錯誤" error="請勿超過100個字(含標點符號)" sqref="K38:M38">
      <formula1>0</formula1>
      <formula2>100</formula2>
    </dataValidation>
    <dataValidation type="whole" allowBlank="1" showErrorMessage="1" prompt="如:199507不須加入斜線(西元年月)" errorTitle="日期格式輸入錯誤" error="日期請輸入西元年月" sqref="O8:P8">
      <formula1>190001</formula1>
      <formula2>205012</formula2>
    </dataValidation>
    <dataValidation type="list" allowBlank="1" showInputMessage="1" showErrorMessage="1" sqref="Y38:AB38">
      <formula1>有無</formula1>
    </dataValidation>
    <dataValidation type="whole" operator="greaterThanOrEqual" allowBlank="1" showInputMessage="1" showErrorMessage="1" sqref="U38:X38">
      <formula1>0</formula1>
    </dataValidation>
    <dataValidation type="textLength" allowBlank="1" showInputMessage="1" showErrorMessage="1" errorTitle="錯誤" error="請勿超過100個字(含標點符號)" sqref="E1:H1 W3:AB3 I4:R5 Z7:AB8 D30:F30 H30:I30 O38:P38 N38">
      <formula1>0</formula1>
      <formula2>100</formula2>
    </dataValidation>
    <dataValidation type="textLength" allowBlank="1" showInputMessage="1" showErrorMessage="1" errorTitle="錯誤" error="請勿超過50個字(含標點符號)" sqref="J1:M1">
      <formula1>0</formula1>
      <formula2>50</formula2>
    </dataValidation>
    <dataValidation type="whole" allowBlank="1" showInputMessage="1" showErrorMessage="1" errorTitle="錯誤" error="日期格式錯誤" sqref="Y1:AB1">
      <formula1>19110101</formula1>
      <formula2>20501231</formula2>
    </dataValidation>
    <dataValidation type="textLength" allowBlank="1" showInputMessage="1" showErrorMessage="1" errorTitle="錯誤" error="請勿超過30個字(含標點符號)" sqref="U1:V1">
      <formula1>0</formula1>
      <formula2>30</formula2>
    </dataValidation>
    <dataValidation type="textLength" allowBlank="1" showInputMessage="1" showErrorMessage="1" errorTitle="錯誤" error="請勿超過20個字(含標點符號)" sqref="Q3:T3 V5:AB5 K30:N30 G14:J17 K14:N17">
      <formula1>0</formula1>
      <formula2>20</formula2>
    </dataValidation>
    <dataValidation type="textLength" allowBlank="1" showInputMessage="1" showErrorMessage="1" errorTitle="錯誤" error="請勿超過20個字(含標點符號)" sqref="V4:AB4">
      <formula1>0</formula1>
      <formula2>20</formula2>
    </dataValidation>
    <dataValidation type="textLength" operator="lessThanOrEqual" allowBlank="1" showInputMessage="1" showErrorMessage="1" errorTitle="錯誤" error="請勿超過50個字(含標點符號)" sqref="E10:O12">
      <formula1>50</formula1>
    </dataValidation>
    <dataValidation type="list" allowBlank="1" showInputMessage="1" showErrorMessage="1" sqref="I27:J29 V27:W29">
      <formula1>性別</formula1>
    </dataValidation>
    <dataValidation type="textLength" operator="lessThanOrEqual" allowBlank="1" showInputMessage="1" showErrorMessage="1" errorTitle="錯誤" error="請勿超過100個字(含標點符號)" sqref="K27:N29 X27:AB27 X28:AB28 X29:AB29 D27:F29 Q27:S27 Q28:S28 Q29:S29 B19:N22">
      <formula1>100</formula1>
    </dataValidation>
    <dataValidation type="textLength" allowBlank="1" showInputMessage="1" showErrorMessage="1" errorTitle="錯誤" error="請勿超過100個字(含標點符號)" sqref="Q38:T38">
      <formula1>0</formula1>
      <formula2>100</formula2>
    </dataValidation>
    <dataValidation type="textLength" allowBlank="1" showInputMessage="1" showErrorMessage="1" errorTitle="錯誤" error="請勿超過10個字(含標點符號)" sqref="I38:J38">
      <formula1>0</formula1>
      <formula2>10</formula2>
    </dataValidation>
    <dataValidation type="list" allowBlank="1" showInputMessage="1" showErrorMessage="1" sqref="B10:D12">
      <formula1>學位</formula1>
    </dataValidation>
    <dataValidation type="list" allowBlank="1" showInputMessage="1" showErrorMessage="1" sqref="Y2:AB2">
      <formula1>國籍</formula1>
    </dataValidation>
    <dataValidation type="list" allowBlank="1" showInputMessage="1" showErrorMessage="1" sqref="U8:V8">
      <formula1>兵役階級</formula1>
    </dataValidation>
    <dataValidation type="list" allowBlank="1" showInputMessage="1" showErrorMessage="1" sqref="M8:N8">
      <formula1>兵役別</formula1>
    </dataValidation>
    <dataValidation type="list" allowBlank="1" showInputMessage="1" showErrorMessage="1" sqref="X10:Z12">
      <formula1>畢∕肄業</formula1>
    </dataValidation>
    <dataValidation type="list" allowBlank="1" showInputMessage="1" showErrorMessage="1" sqref="V10:W12">
      <formula1>學制</formula1>
    </dataValidation>
    <dataValidation type="list" allowBlank="1" showInputMessage="1" showErrorMessage="1" sqref="J24:M25 D24:G25">
      <formula1>語言能力</formula1>
    </dataValidation>
    <dataValidation type="list" allowBlank="1" showInputMessage="1" showErrorMessage="1" sqref="G38:H38">
      <formula1>員工類別</formula1>
    </dataValidation>
    <dataValidation type="list" allowBlank="1" showInputMessage="1" showErrorMessage="1" sqref="M3:N3">
      <formula1>血型</formula1>
    </dataValidation>
  </dataValidations>
  <printOptions horizontalCentered="1"/>
  <pageMargins left="0.1968503937007874" right="0.1968503937007874" top="1.029" bottom="0.23" header="0.1968503937007874" footer="0.15748031496062992"/>
  <pageSetup fitToHeight="1" fitToWidth="1" horizontalDpi="600" verticalDpi="600" orientation="portrait" paperSize="9" scale="64" r:id="rId3"/>
  <headerFooter>
    <oddHeader>&amp;C&amp;"微軟正黑體,粗體"&amp;18台灣高速鐵路股份有限公司
&amp;"微軟正黑體,標準"Taiwan High Speed Rail Corporation
&amp;"微軟正黑體,粗體"人員資料表 
&amp;"微軟正黑體,標準"Personnel Card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" sqref="E1"/>
    </sheetView>
  </sheetViews>
  <sheetFormatPr defaultColWidth="9.00390625" defaultRowHeight="16.5"/>
  <cols>
    <col min="1" max="1" width="19.75390625" style="0" customWidth="1"/>
    <col min="2" max="7" width="23.125" style="0" customWidth="1"/>
  </cols>
  <sheetData>
    <row r="1" spans="1:7" s="53" customFormat="1" ht="15.75">
      <c r="A1" s="75" t="s">
        <v>1119</v>
      </c>
      <c r="B1" s="53" t="s">
        <v>1014</v>
      </c>
      <c r="C1" s="53" t="s">
        <v>1015</v>
      </c>
      <c r="D1" s="53" t="s">
        <v>1016</v>
      </c>
      <c r="F1" s="53" t="s">
        <v>1017</v>
      </c>
      <c r="G1" s="53" t="s">
        <v>1018</v>
      </c>
    </row>
    <row r="2" spans="1:7" s="53" customFormat="1" ht="15.75">
      <c r="A2" s="75" t="s">
        <v>1118</v>
      </c>
      <c r="B2" s="53" t="s">
        <v>1097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931</v>
      </c>
    </row>
    <row r="3" spans="1:7" s="53" customFormat="1" ht="15.7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1110</v>
      </c>
      <c r="F3" s="53" t="s">
        <v>932</v>
      </c>
      <c r="G3" s="53" t="s">
        <v>1110</v>
      </c>
    </row>
    <row r="4" spans="1:7" s="53" customFormat="1" ht="15.75">
      <c r="A4" s="75">
        <v>500</v>
      </c>
      <c r="B4" s="53">
        <v>100</v>
      </c>
      <c r="C4" s="53">
        <v>30</v>
      </c>
      <c r="D4" s="53">
        <v>30</v>
      </c>
      <c r="E4" s="53">
        <v>8</v>
      </c>
      <c r="F4" s="53">
        <v>1</v>
      </c>
      <c r="G4" s="53">
        <v>8</v>
      </c>
    </row>
    <row r="5" spans="1:7" s="58" customFormat="1" ht="15.75">
      <c r="A5" s="76" t="s">
        <v>1127</v>
      </c>
      <c r="B5" s="58" t="s">
        <v>1135</v>
      </c>
      <c r="C5" s="58" t="s">
        <v>1019</v>
      </c>
      <c r="D5" s="58" t="s">
        <v>1020</v>
      </c>
      <c r="E5" s="58" t="s">
        <v>1136</v>
      </c>
      <c r="F5" s="58" t="s">
        <v>1021</v>
      </c>
      <c r="G5" s="58" t="s">
        <v>1022</v>
      </c>
    </row>
    <row r="6" spans="2:7" ht="15.75">
      <c r="B6">
        <f>IF('履歷表01'!B19&lt;&gt;"",'履歷表01'!B19,"")</f>
      </c>
      <c r="E6">
        <f>IF('履歷表01'!U19&lt;&gt;"",'履歷表01'!U19,"")</f>
      </c>
      <c r="G6">
        <f>IF('履歷表01'!Y19&lt;&gt;"",'履歷表01'!Y19,"")</f>
      </c>
    </row>
    <row r="7" spans="2:7" ht="15.75">
      <c r="B7">
        <f>IF('履歷表01'!B20&lt;&gt;"",'履歷表01'!B20,"")</f>
      </c>
      <c r="E7">
        <f>IF('履歷表01'!U20&lt;&gt;"",'履歷表01'!U20,"")</f>
      </c>
      <c r="G7">
        <f>IF('履歷表01'!Y20&lt;&gt;"",'履歷表01'!Y20,"")</f>
      </c>
    </row>
    <row r="8" spans="2:7" ht="15.75">
      <c r="B8">
        <f>IF('履歷表01'!B21&lt;&gt;"",'履歷表01'!B21,"")</f>
      </c>
      <c r="E8">
        <f>IF('履歷表01'!U21&lt;&gt;"",'履歷表01'!U21,"")</f>
      </c>
      <c r="G8">
        <f>IF('履歷表01'!Y21&lt;&gt;"",'履歷表01'!Y21,"")</f>
      </c>
    </row>
    <row r="9" spans="2:7" ht="15.75">
      <c r="B9">
        <f>IF('履歷表01'!B22&lt;&gt;"",'履歷表01'!B22,"")</f>
      </c>
      <c r="E9">
        <f>IF('履歷表01'!U22&lt;&gt;"",'履歷表01'!U22,"")</f>
      </c>
      <c r="G9">
        <f>IF('履歷表01'!Y22&lt;&gt;"",'履歷表01'!Y22,"")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34" sqref="D34"/>
    </sheetView>
  </sheetViews>
  <sheetFormatPr defaultColWidth="9.00390625" defaultRowHeight="16.5"/>
  <cols>
    <col min="1" max="1" width="14.875" style="0" customWidth="1"/>
    <col min="2" max="6" width="28.125" style="0" customWidth="1"/>
  </cols>
  <sheetData>
    <row r="1" spans="1:6" s="53" customFormat="1" ht="15.75">
      <c r="A1" s="75" t="s">
        <v>1119</v>
      </c>
      <c r="B1" s="53" t="s">
        <v>1027</v>
      </c>
      <c r="C1" s="53" t="s">
        <v>1028</v>
      </c>
      <c r="D1" s="53" t="s">
        <v>1029</v>
      </c>
      <c r="E1" s="53" t="s">
        <v>1030</v>
      </c>
      <c r="F1" s="53" t="s">
        <v>1031</v>
      </c>
    </row>
    <row r="2" spans="1:6" s="53" customFormat="1" ht="15.75">
      <c r="A2" s="75" t="s">
        <v>1118</v>
      </c>
      <c r="B2" s="53" t="s">
        <v>929</v>
      </c>
      <c r="C2" s="53" t="s">
        <v>1102</v>
      </c>
      <c r="D2" s="53" t="s">
        <v>1103</v>
      </c>
      <c r="E2" s="53" t="s">
        <v>1104</v>
      </c>
      <c r="F2" s="53" t="s">
        <v>1105</v>
      </c>
    </row>
    <row r="3" spans="1:6" s="53" customFormat="1" ht="15.75">
      <c r="A3" s="75" t="s">
        <v>1117</v>
      </c>
      <c r="B3" s="53" t="s">
        <v>932</v>
      </c>
      <c r="C3" s="53" t="s">
        <v>932</v>
      </c>
      <c r="D3" s="53" t="s">
        <v>932</v>
      </c>
      <c r="E3" s="53" t="s">
        <v>932</v>
      </c>
      <c r="F3" s="53" t="s">
        <v>932</v>
      </c>
    </row>
    <row r="4" spans="1:6" s="53" customFormat="1" ht="15.75">
      <c r="A4" s="75">
        <v>500</v>
      </c>
      <c r="B4" s="53">
        <v>3</v>
      </c>
      <c r="C4" s="53">
        <v>1</v>
      </c>
      <c r="D4" s="53">
        <v>1</v>
      </c>
      <c r="E4" s="53">
        <v>1</v>
      </c>
      <c r="F4" s="53">
        <v>1</v>
      </c>
    </row>
    <row r="5" spans="1:6" s="58" customFormat="1" ht="15.75">
      <c r="A5" s="76" t="s">
        <v>1129</v>
      </c>
      <c r="B5" s="58" t="s">
        <v>1038</v>
      </c>
      <c r="C5" s="58" t="s">
        <v>1032</v>
      </c>
      <c r="D5" s="58" t="s">
        <v>1033</v>
      </c>
      <c r="E5" s="58" t="s">
        <v>1034</v>
      </c>
      <c r="F5" s="58" t="s">
        <v>1035</v>
      </c>
    </row>
    <row r="6" spans="2:6" ht="15.75">
      <c r="B6" s="60" t="s">
        <v>1036</v>
      </c>
      <c r="C6">
        <f>IF('履歷表01'!D24&lt;&gt;"",LEFT('履歷表01'!D24,1),"")</f>
      </c>
      <c r="D6">
        <f>IF('履歷表01'!E24&lt;&gt;"",LEFT('履歷表01'!E24,1),"")</f>
      </c>
      <c r="E6">
        <f>IF('履歷表01'!F24&lt;&gt;"",LEFT('履歷表01'!F24,1),"")</f>
      </c>
      <c r="F6">
        <f>IF('履歷表01'!G24&lt;&gt;"",LEFT('履歷表01'!G24,1),"")</f>
      </c>
    </row>
    <row r="7" spans="2:6" ht="15.75">
      <c r="B7" s="60" t="s">
        <v>1037</v>
      </c>
      <c r="C7">
        <f>IF('履歷表01'!D25&lt;&gt;"",LEFT('履歷表01'!D25,1),"")</f>
      </c>
      <c r="D7">
        <f>IF('履歷表01'!E25&lt;&gt;"",LEFT('履歷表01'!E25,1),"")</f>
      </c>
      <c r="E7">
        <f>IF('履歷表01'!F25&lt;&gt;"",LEFT('履歷表01'!F25,1),"")</f>
      </c>
      <c r="F7">
        <f>IF('履歷表01'!G25&lt;&gt;"",LEFT('履歷表01'!G25,1),"")</f>
      </c>
    </row>
    <row r="8" spans="2:6" ht="15.75">
      <c r="B8">
        <f>IF('履歷表01'!H24="","",LEFT('履歷表01'!H24,2))</f>
      </c>
      <c r="C8">
        <f>IF('履歷表01'!J24&lt;&gt;"",LEFT('履歷表01'!J24,1),"")</f>
      </c>
      <c r="D8">
        <f>IF('履歷表01'!K24&lt;&gt;"",LEFT('履歷表01'!K24,1),"")</f>
      </c>
      <c r="E8">
        <f>IF('履歷表01'!L24&lt;&gt;"",LEFT('履歷表01'!L24,1),"")</f>
      </c>
      <c r="F8">
        <f>IF('履歷表01'!M24&lt;&gt;"",LEFT('履歷表01'!M24,1),"")</f>
      </c>
    </row>
    <row r="9" spans="2:6" ht="15.75">
      <c r="B9">
        <f>IF('履歷表01'!H25="","",LEFT('履歷表01'!H25,2))</f>
      </c>
      <c r="C9">
        <f>IF('履歷表01'!J25&lt;&gt;"",LEFT('履歷表01'!J25,1),"")</f>
      </c>
      <c r="D9">
        <f>IF('履歷表01'!K25&lt;&gt;"",LEFT('履歷表01'!K25,1),"")</f>
      </c>
      <c r="E9">
        <f>IF('履歷表01'!L25&lt;&gt;"",LEFT('履歷表01'!L25,1),"")</f>
      </c>
      <c r="F9">
        <f>IF('履歷表01'!M25&lt;&gt;"",LEFT('履歷表01'!M25,1),"")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B1">
      <selection activeCell="M6" sqref="M6"/>
    </sheetView>
  </sheetViews>
  <sheetFormatPr defaultColWidth="9.00390625" defaultRowHeight="16.5"/>
  <cols>
    <col min="1" max="1" width="18.375" style="0" customWidth="1"/>
    <col min="2" max="2" width="12.00390625" style="0" customWidth="1"/>
    <col min="3" max="4" width="14.00390625" style="0" customWidth="1"/>
    <col min="5" max="7" width="12.00390625" style="0" customWidth="1"/>
    <col min="8" max="8" width="17.75390625" style="0" customWidth="1"/>
    <col min="9" max="13" width="12.00390625" style="0" customWidth="1"/>
    <col min="14" max="14" width="17.00390625" style="0" customWidth="1"/>
    <col min="15" max="15" width="15.875" style="0" customWidth="1"/>
    <col min="16" max="16" width="12.00390625" style="0" customWidth="1"/>
    <col min="17" max="17" width="16.75390625" style="0" customWidth="1"/>
    <col min="18" max="18" width="12.00390625" style="0" customWidth="1"/>
  </cols>
  <sheetData>
    <row r="1" spans="1:18" s="53" customFormat="1" ht="15.75">
      <c r="A1" s="75" t="s">
        <v>1119</v>
      </c>
      <c r="B1" s="53" t="s">
        <v>1052</v>
      </c>
      <c r="C1" s="53" t="s">
        <v>1053</v>
      </c>
      <c r="D1" s="53" t="s">
        <v>1054</v>
      </c>
      <c r="E1" s="53" t="s">
        <v>1055</v>
      </c>
      <c r="F1" s="53" t="s">
        <v>1056</v>
      </c>
      <c r="G1" s="53" t="s">
        <v>1057</v>
      </c>
      <c r="H1" s="53" t="s">
        <v>1058</v>
      </c>
      <c r="I1" s="53" t="s">
        <v>1059</v>
      </c>
      <c r="J1" s="53" t="s">
        <v>1060</v>
      </c>
      <c r="K1" s="53" t="s">
        <v>1043</v>
      </c>
      <c r="L1" s="53" t="s">
        <v>1061</v>
      </c>
      <c r="M1" s="53" t="s">
        <v>1062</v>
      </c>
      <c r="N1" s="53" t="s">
        <v>1063</v>
      </c>
      <c r="O1" s="53" t="s">
        <v>1064</v>
      </c>
      <c r="P1" s="53" t="s">
        <v>1065</v>
      </c>
      <c r="Q1" s="53" t="s">
        <v>922</v>
      </c>
      <c r="R1" s="53" t="s">
        <v>1066</v>
      </c>
    </row>
    <row r="2" spans="1:18" s="53" customFormat="1" ht="15.75">
      <c r="A2" s="75" t="s">
        <v>1118</v>
      </c>
      <c r="B2" s="53" t="s">
        <v>929</v>
      </c>
      <c r="C2" s="53" t="s">
        <v>1144</v>
      </c>
      <c r="D2" s="53" t="s">
        <v>929</v>
      </c>
      <c r="E2" s="53" t="s">
        <v>929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  <c r="L2" s="53" t="s">
        <v>931</v>
      </c>
      <c r="M2" s="53" t="s">
        <v>1101</v>
      </c>
      <c r="N2" s="53" t="s">
        <v>931</v>
      </c>
      <c r="O2" s="53" t="s">
        <v>931</v>
      </c>
      <c r="P2" s="53" t="s">
        <v>931</v>
      </c>
      <c r="Q2" s="53" t="s">
        <v>929</v>
      </c>
      <c r="R2" s="53" t="s">
        <v>931</v>
      </c>
    </row>
    <row r="3" spans="1:18" s="53" customFormat="1" ht="15.75">
      <c r="A3" s="75" t="s">
        <v>1117</v>
      </c>
      <c r="B3" s="53" t="s">
        <v>932</v>
      </c>
      <c r="C3" s="53" t="s">
        <v>930</v>
      </c>
      <c r="D3" s="53" t="s">
        <v>1116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932</v>
      </c>
      <c r="K3" s="53" t="s">
        <v>932</v>
      </c>
      <c r="L3" s="53" t="s">
        <v>932</v>
      </c>
      <c r="M3" s="53" t="s">
        <v>932</v>
      </c>
      <c r="N3" s="53" t="s">
        <v>1111</v>
      </c>
      <c r="O3" s="53" t="s">
        <v>1067</v>
      </c>
      <c r="P3" s="53" t="s">
        <v>1067</v>
      </c>
      <c r="Q3" s="53" t="s">
        <v>932</v>
      </c>
      <c r="R3" s="53" t="s">
        <v>932</v>
      </c>
    </row>
    <row r="4" spans="1:18" s="53" customFormat="1" ht="15.75">
      <c r="A4" s="75">
        <v>500</v>
      </c>
      <c r="B4" s="53">
        <v>10</v>
      </c>
      <c r="C4" s="53">
        <v>50</v>
      </c>
      <c r="D4" s="53">
        <v>8</v>
      </c>
      <c r="E4" s="53">
        <v>20</v>
      </c>
      <c r="F4" s="53">
        <v>20</v>
      </c>
      <c r="G4" s="53">
        <v>20</v>
      </c>
      <c r="H4" s="53">
        <v>100</v>
      </c>
      <c r="I4" s="53">
        <v>100</v>
      </c>
      <c r="J4" s="53">
        <v>100</v>
      </c>
      <c r="K4" s="53">
        <v>100</v>
      </c>
      <c r="L4" s="53">
        <v>100</v>
      </c>
      <c r="M4" s="53">
        <v>100</v>
      </c>
      <c r="N4" s="53">
        <v>8</v>
      </c>
      <c r="O4" s="53">
        <v>4</v>
      </c>
      <c r="P4" s="53">
        <v>8</v>
      </c>
      <c r="Q4" s="53">
        <v>100</v>
      </c>
      <c r="R4" s="53">
        <v>1</v>
      </c>
    </row>
    <row r="5" spans="1:18" s="58" customFormat="1" ht="15.75">
      <c r="A5" s="76" t="s">
        <v>1130</v>
      </c>
      <c r="B5" s="58" t="s">
        <v>29</v>
      </c>
      <c r="C5" s="58" t="s">
        <v>1068</v>
      </c>
      <c r="D5" s="58" t="s">
        <v>1132</v>
      </c>
      <c r="E5" s="58" t="s">
        <v>1069</v>
      </c>
      <c r="F5" s="58" t="s">
        <v>1133</v>
      </c>
      <c r="G5" s="58" t="s">
        <v>1070</v>
      </c>
      <c r="H5" s="58" t="s">
        <v>1134</v>
      </c>
      <c r="I5" s="58" t="s">
        <v>1071</v>
      </c>
      <c r="J5" s="58" t="s">
        <v>1072</v>
      </c>
      <c r="K5" s="58" t="s">
        <v>1073</v>
      </c>
      <c r="L5" s="58" t="s">
        <v>1075</v>
      </c>
      <c r="M5" s="58" t="s">
        <v>1131</v>
      </c>
      <c r="N5" s="58" t="s">
        <v>1076</v>
      </c>
      <c r="O5" s="58" t="s">
        <v>1077</v>
      </c>
      <c r="P5" s="58" t="s">
        <v>1078</v>
      </c>
      <c r="Q5" s="58" t="s">
        <v>950</v>
      </c>
      <c r="R5" s="58" t="s">
        <v>1074</v>
      </c>
    </row>
    <row r="6" spans="2:17" ht="15.75">
      <c r="B6">
        <f>IF('履歷表01'!I38="","",'履歷表01'!I38)</f>
      </c>
      <c r="C6">
        <f>IF('履歷表01'!I38="","",'履歷表01'!I38)</f>
      </c>
      <c r="D6">
        <f>IF('履歷表01'!A38="","",'履歷表01'!A38)</f>
      </c>
      <c r="E6" s="61" t="s">
        <v>1094</v>
      </c>
      <c r="F6">
        <f>IF('履歷表01'!C38="","",'履歷表01'!C38)</f>
      </c>
      <c r="H6">
        <f>IF('履歷表01'!O38="","",'履歷表01'!O38)</f>
      </c>
      <c r="I6">
        <f>IF('履歷表01'!N38="","",'履歷表01'!N38)</f>
      </c>
      <c r="K6">
        <f>IF('履歷表01'!K38="","",'履歷表01'!K38)</f>
      </c>
      <c r="M6">
        <f>IF('履歷表01'!G38="","",LEFT('履歷表01'!G38,SEARCH("-",'履歷表01'!G38,1)-1))</f>
      </c>
      <c r="Q6" s="61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5"/>
    </sheetView>
  </sheetViews>
  <sheetFormatPr defaultColWidth="9.00390625" defaultRowHeight="16.5"/>
  <cols>
    <col min="1" max="1" width="17.625" style="0" customWidth="1"/>
    <col min="2" max="2" width="16.50390625" style="0" customWidth="1"/>
  </cols>
  <sheetData>
    <row r="1" spans="1:2" ht="15.75">
      <c r="A1" s="75" t="s">
        <v>1119</v>
      </c>
      <c r="B1" s="57" t="s">
        <v>1082</v>
      </c>
    </row>
    <row r="2" spans="1:2" ht="15.75">
      <c r="A2" s="75" t="s">
        <v>1118</v>
      </c>
      <c r="B2" s="57" t="s">
        <v>957</v>
      </c>
    </row>
    <row r="3" spans="1:2" ht="15.75">
      <c r="A3" s="75" t="s">
        <v>1117</v>
      </c>
      <c r="B3" s="57" t="s">
        <v>932</v>
      </c>
    </row>
    <row r="4" spans="1:2" ht="15.75">
      <c r="A4" s="75">
        <v>500</v>
      </c>
      <c r="B4" s="57">
        <v>1</v>
      </c>
    </row>
    <row r="5" spans="1:2" s="58" customFormat="1" ht="15.75">
      <c r="A5" s="76"/>
      <c r="B5" s="58" t="s">
        <v>1081</v>
      </c>
    </row>
    <row r="6" ht="15.75">
      <c r="B6" s="62" t="s">
        <v>1083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20.625" style="0" customWidth="1"/>
    <col min="2" max="5" width="17.25390625" style="0" customWidth="1"/>
  </cols>
  <sheetData>
    <row r="1" spans="1:5" s="53" customFormat="1" ht="15.75">
      <c r="A1" s="75" t="s">
        <v>1119</v>
      </c>
      <c r="B1" s="53" t="s">
        <v>1087</v>
      </c>
      <c r="C1" s="53" t="s">
        <v>1086</v>
      </c>
      <c r="D1" s="53" t="s">
        <v>1085</v>
      </c>
      <c r="E1" s="53" t="s">
        <v>1084</v>
      </c>
    </row>
    <row r="2" spans="1:5" s="53" customFormat="1" ht="15.7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</row>
    <row r="3" spans="1:5" s="53" customFormat="1" ht="15.75">
      <c r="A3" s="75" t="s">
        <v>1117</v>
      </c>
      <c r="B3" s="53" t="s">
        <v>932</v>
      </c>
      <c r="C3" s="53" t="s">
        <v>1112</v>
      </c>
      <c r="D3" s="53" t="s">
        <v>1113</v>
      </c>
      <c r="E3" s="53" t="s">
        <v>932</v>
      </c>
    </row>
    <row r="4" spans="1:5" s="53" customFormat="1" ht="15.75">
      <c r="A4" s="75">
        <v>500</v>
      </c>
      <c r="B4" s="53">
        <v>10</v>
      </c>
      <c r="C4" s="53" t="s">
        <v>1115</v>
      </c>
      <c r="D4" s="53" t="s">
        <v>1114</v>
      </c>
      <c r="E4" s="53">
        <v>1</v>
      </c>
    </row>
    <row r="5" spans="1:5" s="58" customFormat="1" ht="15.75">
      <c r="A5" s="76" t="s">
        <v>1130</v>
      </c>
      <c r="B5" s="58" t="s">
        <v>1090</v>
      </c>
      <c r="C5" s="58" t="s">
        <v>1091</v>
      </c>
      <c r="D5" s="58" t="s">
        <v>1092</v>
      </c>
      <c r="E5" s="58" t="s">
        <v>1088</v>
      </c>
    </row>
    <row r="6" spans="2:5" ht="15.75">
      <c r="B6" s="63" t="s">
        <v>1146</v>
      </c>
      <c r="D6">
        <f>IF('履歷表01'!U38="","",'履歷表01'!U38)</f>
      </c>
      <c r="E6" s="60" t="s">
        <v>1083</v>
      </c>
    </row>
    <row r="7" spans="2:5" ht="15.75">
      <c r="B7" s="64" t="s">
        <v>1147</v>
      </c>
      <c r="D7">
        <f>IF('履歷表01'!W38="","",'履歷表01'!W38)</f>
      </c>
      <c r="E7" s="61" t="s">
        <v>1089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6"/>
  <sheetViews>
    <sheetView zoomScale="75" zoomScaleNormal="75" zoomScalePageLayoutView="0" workbookViewId="0" topLeftCell="O1">
      <selection activeCell="Y19" sqref="Y19"/>
    </sheetView>
  </sheetViews>
  <sheetFormatPr defaultColWidth="8.875" defaultRowHeight="16.5"/>
  <cols>
    <col min="1" max="1" width="50.625" style="3" customWidth="1"/>
    <col min="2" max="2" width="32.625" style="3" customWidth="1"/>
    <col min="3" max="3" width="8.875" style="3" customWidth="1"/>
    <col min="4" max="4" width="16.375" style="3" customWidth="1"/>
    <col min="5" max="5" width="18.875" style="3" customWidth="1"/>
    <col min="6" max="6" width="23.25390625" style="3" customWidth="1"/>
    <col min="7" max="7" width="8.875" style="46" customWidth="1"/>
    <col min="8" max="8" width="27.50390625" style="3" customWidth="1"/>
    <col min="9" max="9" width="22.00390625" style="3" customWidth="1"/>
    <col min="10" max="10" width="27.375" style="3" customWidth="1"/>
    <col min="11" max="11" width="8.875" style="46" customWidth="1"/>
    <col min="12" max="12" width="27.125" style="43" bestFit="1" customWidth="1"/>
    <col min="13" max="13" width="31.25390625" style="3" customWidth="1"/>
    <col min="14" max="14" width="27.625" style="3" customWidth="1"/>
    <col min="15" max="15" width="30.375" style="3" bestFit="1" customWidth="1"/>
    <col min="16" max="16" width="23.125" style="3" customWidth="1"/>
    <col min="17" max="17" width="8.875" style="46" customWidth="1"/>
    <col min="18" max="18" width="17.25390625" style="43" customWidth="1"/>
    <col min="19" max="19" width="49.50390625" style="43" customWidth="1"/>
    <col min="20" max="20" width="27.375" style="3" customWidth="1"/>
    <col min="21" max="21" width="31.25390625" style="3" customWidth="1"/>
    <col min="22" max="22" width="16.25390625" style="3" customWidth="1"/>
    <col min="23" max="23" width="28.125" style="3" customWidth="1"/>
    <col min="24" max="24" width="26.375" style="3" customWidth="1"/>
    <col min="25" max="25" width="32.875" style="3" customWidth="1"/>
    <col min="26" max="16384" width="8.875" style="3" customWidth="1"/>
  </cols>
  <sheetData>
    <row r="1" spans="1:5" ht="118.5">
      <c r="A1" s="65" t="s">
        <v>1093</v>
      </c>
      <c r="E1" s="4"/>
    </row>
    <row r="2" spans="1:25" ht="19.5">
      <c r="A2" s="3" t="s">
        <v>293</v>
      </c>
      <c r="B2" s="3" t="s">
        <v>294</v>
      </c>
      <c r="D2" s="3" t="s">
        <v>295</v>
      </c>
      <c r="E2" s="3" t="s">
        <v>296</v>
      </c>
      <c r="F2" s="3" t="s">
        <v>297</v>
      </c>
      <c r="H2" s="3" t="s">
        <v>297</v>
      </c>
      <c r="I2" s="3" t="s">
        <v>295</v>
      </c>
      <c r="J2" s="3" t="s">
        <v>296</v>
      </c>
      <c r="M2" s="3" t="s">
        <v>875</v>
      </c>
      <c r="N2" s="3" t="s">
        <v>875</v>
      </c>
      <c r="O2" s="3" t="s">
        <v>875</v>
      </c>
      <c r="P2" s="3" t="s">
        <v>887</v>
      </c>
      <c r="T2" s="3" t="s">
        <v>875</v>
      </c>
      <c r="U2" s="3" t="s">
        <v>875</v>
      </c>
      <c r="V2" s="3" t="s">
        <v>875</v>
      </c>
      <c r="W2" s="3" t="s">
        <v>875</v>
      </c>
      <c r="X2" s="3" t="s">
        <v>875</v>
      </c>
      <c r="Y2" s="3" t="s">
        <v>1079</v>
      </c>
    </row>
    <row r="3" spans="1:25" s="49" customFormat="1" ht="39">
      <c r="A3" s="49" t="s">
        <v>902</v>
      </c>
      <c r="B3" s="49" t="s">
        <v>1141</v>
      </c>
      <c r="C3" s="49" t="s">
        <v>16</v>
      </c>
      <c r="D3" s="49" t="s">
        <v>899</v>
      </c>
      <c r="E3" s="49" t="s">
        <v>898</v>
      </c>
      <c r="F3" s="49" t="s">
        <v>897</v>
      </c>
      <c r="G3" s="51" t="s">
        <v>17</v>
      </c>
      <c r="H3" s="6" t="s">
        <v>952</v>
      </c>
      <c r="I3" s="6" t="s">
        <v>894</v>
      </c>
      <c r="J3" s="6" t="s">
        <v>892</v>
      </c>
      <c r="K3" s="51" t="s">
        <v>54</v>
      </c>
      <c r="L3" s="50" t="s">
        <v>55</v>
      </c>
      <c r="M3" s="49" t="s">
        <v>954</v>
      </c>
      <c r="N3" s="49" t="s">
        <v>890</v>
      </c>
      <c r="O3" s="49" t="s">
        <v>888</v>
      </c>
      <c r="P3" s="49" t="s">
        <v>18</v>
      </c>
      <c r="Q3" s="51" t="s">
        <v>19</v>
      </c>
      <c r="R3" s="50" t="s">
        <v>20</v>
      </c>
      <c r="S3" s="50" t="s">
        <v>33</v>
      </c>
      <c r="T3" s="49" t="s">
        <v>877</v>
      </c>
      <c r="U3" s="49" t="s">
        <v>879</v>
      </c>
      <c r="V3" s="49" t="s">
        <v>881</v>
      </c>
      <c r="W3" s="49" t="s">
        <v>882</v>
      </c>
      <c r="X3" s="49" t="s">
        <v>883</v>
      </c>
      <c r="Y3" s="49" t="s">
        <v>1080</v>
      </c>
    </row>
    <row r="4" spans="1:25" s="5" customFormat="1" ht="19.5">
      <c r="A4" s="5" t="s">
        <v>901</v>
      </c>
      <c r="B4" s="7" t="s">
        <v>900</v>
      </c>
      <c r="C4" s="8" t="s">
        <v>846</v>
      </c>
      <c r="D4" s="5" t="s">
        <v>287</v>
      </c>
      <c r="E4" s="5" t="s">
        <v>0</v>
      </c>
      <c r="F4" s="42" t="s">
        <v>289</v>
      </c>
      <c r="G4" s="47" t="s">
        <v>298</v>
      </c>
      <c r="H4" s="5" t="s">
        <v>895</v>
      </c>
      <c r="I4" s="5" t="s">
        <v>893</v>
      </c>
      <c r="J4" s="5" t="s">
        <v>891</v>
      </c>
      <c r="K4" s="47" t="s">
        <v>305</v>
      </c>
      <c r="L4" s="44" t="s">
        <v>307</v>
      </c>
      <c r="M4" s="5" t="s">
        <v>310</v>
      </c>
      <c r="N4" s="5" t="s">
        <v>889</v>
      </c>
      <c r="O4" s="5" t="s">
        <v>93</v>
      </c>
      <c r="P4" s="5" t="s">
        <v>541</v>
      </c>
      <c r="Q4" s="47" t="s">
        <v>552</v>
      </c>
      <c r="R4" s="44" t="s">
        <v>21</v>
      </c>
      <c r="S4" s="44" t="s">
        <v>876</v>
      </c>
      <c r="T4" s="5" t="s">
        <v>872</v>
      </c>
      <c r="U4" s="5" t="s">
        <v>878</v>
      </c>
      <c r="V4" s="5" t="s">
        <v>880</v>
      </c>
      <c r="W4" s="5" t="s">
        <v>567</v>
      </c>
      <c r="X4" s="5" t="s">
        <v>819</v>
      </c>
      <c r="Y4" s="5" t="s">
        <v>1156</v>
      </c>
    </row>
    <row r="5" spans="1:25" s="5" customFormat="1" ht="19.5">
      <c r="A5" s="5" t="s">
        <v>282</v>
      </c>
      <c r="B5" s="7" t="s">
        <v>283</v>
      </c>
      <c r="C5" s="8" t="s">
        <v>53</v>
      </c>
      <c r="D5" s="5" t="s">
        <v>288</v>
      </c>
      <c r="E5" s="5" t="s">
        <v>1</v>
      </c>
      <c r="F5" s="42" t="s">
        <v>290</v>
      </c>
      <c r="G5" s="47" t="s">
        <v>299</v>
      </c>
      <c r="H5" s="5" t="s">
        <v>300</v>
      </c>
      <c r="I5" s="5" t="s">
        <v>847</v>
      </c>
      <c r="J5" s="5" t="s">
        <v>303</v>
      </c>
      <c r="K5" s="47" t="s">
        <v>306</v>
      </c>
      <c r="L5" s="44" t="s">
        <v>308</v>
      </c>
      <c r="M5" s="5" t="s">
        <v>311</v>
      </c>
      <c r="N5" s="5" t="s">
        <v>320</v>
      </c>
      <c r="O5" s="5" t="s">
        <v>94</v>
      </c>
      <c r="P5" s="5" t="s">
        <v>542</v>
      </c>
      <c r="Q5" s="47" t="s">
        <v>553</v>
      </c>
      <c r="R5" s="44" t="s">
        <v>22</v>
      </c>
      <c r="S5" s="44" t="s">
        <v>89</v>
      </c>
      <c r="T5" s="5" t="s">
        <v>873</v>
      </c>
      <c r="U5" s="5" t="s">
        <v>554</v>
      </c>
      <c r="V5" s="5" t="s">
        <v>865</v>
      </c>
      <c r="W5" s="5" t="s">
        <v>568</v>
      </c>
      <c r="X5" s="5" t="s">
        <v>820</v>
      </c>
      <c r="Y5" s="5" t="s">
        <v>1157</v>
      </c>
    </row>
    <row r="6" spans="2:25" s="5" customFormat="1" ht="19.5">
      <c r="B6" s="7" t="s">
        <v>284</v>
      </c>
      <c r="C6" s="8" t="s">
        <v>2</v>
      </c>
      <c r="E6" s="5" t="s">
        <v>3</v>
      </c>
      <c r="F6" s="42" t="s">
        <v>291</v>
      </c>
      <c r="G6" s="47"/>
      <c r="H6" s="5" t="s">
        <v>301</v>
      </c>
      <c r="I6" s="5" t="s">
        <v>848</v>
      </c>
      <c r="J6" s="5" t="s">
        <v>304</v>
      </c>
      <c r="K6" s="47"/>
      <c r="L6" s="44" t="s">
        <v>309</v>
      </c>
      <c r="M6" s="5" t="s">
        <v>312</v>
      </c>
      <c r="N6" s="5" t="s">
        <v>321</v>
      </c>
      <c r="O6" s="5" t="s">
        <v>95</v>
      </c>
      <c r="P6" s="5" t="s">
        <v>543</v>
      </c>
      <c r="Q6" s="47"/>
      <c r="R6" s="44" t="s">
        <v>23</v>
      </c>
      <c r="S6" s="44" t="s">
        <v>90</v>
      </c>
      <c r="T6" s="5" t="s">
        <v>874</v>
      </c>
      <c r="U6" s="5" t="s">
        <v>555</v>
      </c>
      <c r="V6" s="5" t="s">
        <v>866</v>
      </c>
      <c r="W6" s="5" t="s">
        <v>569</v>
      </c>
      <c r="X6" s="5" t="s">
        <v>821</v>
      </c>
      <c r="Y6" s="5" t="s">
        <v>1158</v>
      </c>
    </row>
    <row r="7" spans="2:25" s="5" customFormat="1" ht="19.5">
      <c r="B7" s="7" t="s">
        <v>285</v>
      </c>
      <c r="C7" s="8" t="s">
        <v>4</v>
      </c>
      <c r="E7" s="5" t="s">
        <v>5</v>
      </c>
      <c r="F7" s="5" t="s">
        <v>896</v>
      </c>
      <c r="G7" s="47"/>
      <c r="H7" s="5" t="s">
        <v>302</v>
      </c>
      <c r="I7" s="5" t="s">
        <v>849</v>
      </c>
      <c r="K7" s="47"/>
      <c r="L7" s="44"/>
      <c r="M7" s="5" t="s">
        <v>313</v>
      </c>
      <c r="N7" s="5" t="s">
        <v>322</v>
      </c>
      <c r="O7" s="5" t="s">
        <v>96</v>
      </c>
      <c r="P7" s="5" t="s">
        <v>544</v>
      </c>
      <c r="Q7" s="47"/>
      <c r="R7" s="44"/>
      <c r="S7" s="44" t="s">
        <v>91</v>
      </c>
      <c r="U7" s="5" t="s">
        <v>556</v>
      </c>
      <c r="V7" s="5" t="s">
        <v>867</v>
      </c>
      <c r="W7" s="5" t="s">
        <v>570</v>
      </c>
      <c r="X7" s="5" t="s">
        <v>822</v>
      </c>
      <c r="Y7" s="5" t="s">
        <v>1159</v>
      </c>
    </row>
    <row r="8" spans="2:25" s="5" customFormat="1" ht="19.5">
      <c r="B8" s="5" t="s">
        <v>286</v>
      </c>
      <c r="C8" s="8" t="s">
        <v>6</v>
      </c>
      <c r="F8" s="5" t="s">
        <v>292</v>
      </c>
      <c r="G8" s="47"/>
      <c r="H8" s="5" t="s">
        <v>843</v>
      </c>
      <c r="I8" s="5" t="s">
        <v>850</v>
      </c>
      <c r="K8" s="47"/>
      <c r="L8" s="44"/>
      <c r="M8" s="5" t="s">
        <v>314</v>
      </c>
      <c r="N8" s="5" t="s">
        <v>323</v>
      </c>
      <c r="O8" s="5" t="s">
        <v>97</v>
      </c>
      <c r="P8" s="5" t="s">
        <v>545</v>
      </c>
      <c r="Q8" s="47"/>
      <c r="R8" s="44"/>
      <c r="S8" s="44" t="s">
        <v>92</v>
      </c>
      <c r="U8" s="5" t="s">
        <v>557</v>
      </c>
      <c r="V8" s="5" t="s">
        <v>868</v>
      </c>
      <c r="W8" s="5" t="s">
        <v>571</v>
      </c>
      <c r="X8" s="5" t="s">
        <v>823</v>
      </c>
      <c r="Y8" s="5" t="s">
        <v>1160</v>
      </c>
    </row>
    <row r="9" spans="3:25" s="5" customFormat="1" ht="19.5">
      <c r="C9" s="8" t="s">
        <v>7</v>
      </c>
      <c r="G9" s="47"/>
      <c r="H9" s="5" t="s">
        <v>844</v>
      </c>
      <c r="I9" s="5" t="s">
        <v>851</v>
      </c>
      <c r="K9" s="47"/>
      <c r="L9" s="44"/>
      <c r="M9" s="5" t="s">
        <v>315</v>
      </c>
      <c r="N9" s="5" t="s">
        <v>324</v>
      </c>
      <c r="O9" s="5" t="s">
        <v>98</v>
      </c>
      <c r="P9" s="5" t="s">
        <v>546</v>
      </c>
      <c r="Q9" s="47"/>
      <c r="R9" s="44"/>
      <c r="S9" s="44"/>
      <c r="U9" s="5" t="s">
        <v>558</v>
      </c>
      <c r="V9" s="5" t="s">
        <v>869</v>
      </c>
      <c r="W9" s="5" t="s">
        <v>572</v>
      </c>
      <c r="X9" s="5" t="s">
        <v>824</v>
      </c>
      <c r="Y9" s="5" t="s">
        <v>1161</v>
      </c>
    </row>
    <row r="10" spans="3:25" s="5" customFormat="1" ht="19.5">
      <c r="C10" s="8" t="s">
        <v>8</v>
      </c>
      <c r="G10" s="47"/>
      <c r="H10" s="5" t="s">
        <v>845</v>
      </c>
      <c r="I10" s="5" t="s">
        <v>852</v>
      </c>
      <c r="K10" s="47"/>
      <c r="L10" s="44"/>
      <c r="M10" s="5" t="s">
        <v>316</v>
      </c>
      <c r="O10" s="5" t="s">
        <v>99</v>
      </c>
      <c r="P10" s="5" t="s">
        <v>547</v>
      </c>
      <c r="Q10" s="47"/>
      <c r="R10" s="44"/>
      <c r="S10" s="44"/>
      <c r="U10" s="5" t="s">
        <v>559</v>
      </c>
      <c r="V10" s="5" t="s">
        <v>870</v>
      </c>
      <c r="W10" s="5" t="s">
        <v>573</v>
      </c>
      <c r="X10" s="5" t="s">
        <v>825</v>
      </c>
      <c r="Y10" s="5" t="s">
        <v>1162</v>
      </c>
    </row>
    <row r="11" spans="3:25" s="5" customFormat="1" ht="19.5">
      <c r="C11" s="8" t="s">
        <v>9</v>
      </c>
      <c r="G11" s="47"/>
      <c r="I11" s="5" t="s">
        <v>853</v>
      </c>
      <c r="K11" s="47"/>
      <c r="L11" s="44"/>
      <c r="M11" s="5" t="s">
        <v>317</v>
      </c>
      <c r="O11" s="5" t="s">
        <v>100</v>
      </c>
      <c r="P11" s="5" t="s">
        <v>548</v>
      </c>
      <c r="Q11" s="47"/>
      <c r="R11" s="44"/>
      <c r="S11" s="44"/>
      <c r="U11" s="5" t="s">
        <v>560</v>
      </c>
      <c r="V11" s="5" t="s">
        <v>871</v>
      </c>
      <c r="W11" s="5" t="s">
        <v>574</v>
      </c>
      <c r="X11" s="5" t="s">
        <v>826</v>
      </c>
      <c r="Y11" s="5" t="s">
        <v>1163</v>
      </c>
    </row>
    <row r="12" spans="3:24" s="5" customFormat="1" ht="19.5">
      <c r="C12" s="8" t="s">
        <v>10</v>
      </c>
      <c r="G12" s="47"/>
      <c r="I12" s="5" t="s">
        <v>854</v>
      </c>
      <c r="K12" s="47"/>
      <c r="L12" s="44"/>
      <c r="M12" s="5" t="s">
        <v>318</v>
      </c>
      <c r="O12" s="5" t="s">
        <v>101</v>
      </c>
      <c r="P12" s="5" t="s">
        <v>549</v>
      </c>
      <c r="Q12" s="47"/>
      <c r="R12" s="44"/>
      <c r="S12" s="44"/>
      <c r="U12" s="5" t="s">
        <v>561</v>
      </c>
      <c r="W12" s="5" t="s">
        <v>575</v>
      </c>
      <c r="X12" s="5" t="s">
        <v>827</v>
      </c>
    </row>
    <row r="13" spans="3:24" s="5" customFormat="1" ht="19.5">
      <c r="C13" s="8" t="s">
        <v>11</v>
      </c>
      <c r="G13" s="47"/>
      <c r="I13" s="5" t="s">
        <v>855</v>
      </c>
      <c r="K13" s="47"/>
      <c r="L13" s="44"/>
      <c r="M13" s="5" t="s">
        <v>319</v>
      </c>
      <c r="O13" s="5" t="s">
        <v>102</v>
      </c>
      <c r="P13" s="5" t="s">
        <v>550</v>
      </c>
      <c r="Q13" s="47"/>
      <c r="R13" s="44"/>
      <c r="S13" s="44"/>
      <c r="U13" s="5" t="s">
        <v>562</v>
      </c>
      <c r="W13" s="5" t="s">
        <v>576</v>
      </c>
      <c r="X13" s="5" t="s">
        <v>828</v>
      </c>
    </row>
    <row r="14" spans="3:24" s="5" customFormat="1" ht="19.5">
      <c r="C14" s="8" t="s">
        <v>12</v>
      </c>
      <c r="G14" s="47"/>
      <c r="I14" s="5" t="s">
        <v>856</v>
      </c>
      <c r="K14" s="47"/>
      <c r="L14" s="44"/>
      <c r="O14" s="5" t="s">
        <v>103</v>
      </c>
      <c r="P14" s="5" t="s">
        <v>551</v>
      </c>
      <c r="Q14" s="47"/>
      <c r="R14" s="44"/>
      <c r="S14" s="44"/>
      <c r="U14" s="5" t="s">
        <v>563</v>
      </c>
      <c r="W14" s="5" t="s">
        <v>577</v>
      </c>
      <c r="X14" s="5" t="s">
        <v>829</v>
      </c>
    </row>
    <row r="15" spans="3:24" s="5" customFormat="1" ht="19.5">
      <c r="C15" s="8" t="s">
        <v>13</v>
      </c>
      <c r="G15" s="47"/>
      <c r="I15" s="5" t="s">
        <v>857</v>
      </c>
      <c r="K15" s="47"/>
      <c r="L15" s="44"/>
      <c r="O15" s="5" t="s">
        <v>104</v>
      </c>
      <c r="P15" s="5" t="s">
        <v>884</v>
      </c>
      <c r="Q15" s="47"/>
      <c r="R15" s="44"/>
      <c r="S15" s="44"/>
      <c r="U15" s="5" t="s">
        <v>564</v>
      </c>
      <c r="W15" s="5" t="s">
        <v>578</v>
      </c>
      <c r="X15" s="5" t="s">
        <v>830</v>
      </c>
    </row>
    <row r="16" spans="7:24" s="5" customFormat="1" ht="19.5">
      <c r="G16" s="47"/>
      <c r="I16" s="5" t="s">
        <v>858</v>
      </c>
      <c r="K16" s="47"/>
      <c r="L16" s="44"/>
      <c r="O16" s="5" t="s">
        <v>34</v>
      </c>
      <c r="P16" s="5" t="s">
        <v>885</v>
      </c>
      <c r="Q16" s="47"/>
      <c r="R16" s="44"/>
      <c r="S16" s="44"/>
      <c r="U16" s="5" t="s">
        <v>565</v>
      </c>
      <c r="W16" s="5" t="s">
        <v>579</v>
      </c>
      <c r="X16" s="5" t="s">
        <v>831</v>
      </c>
    </row>
    <row r="17" spans="7:24" s="5" customFormat="1" ht="19.5">
      <c r="G17" s="47"/>
      <c r="I17" s="5" t="s">
        <v>859</v>
      </c>
      <c r="K17" s="47"/>
      <c r="L17" s="44"/>
      <c r="O17" s="5" t="s">
        <v>35</v>
      </c>
      <c r="P17" s="5" t="s">
        <v>886</v>
      </c>
      <c r="Q17" s="47"/>
      <c r="R17" s="44"/>
      <c r="S17" s="44"/>
      <c r="U17" s="5" t="s">
        <v>566</v>
      </c>
      <c r="W17" s="5" t="s">
        <v>580</v>
      </c>
      <c r="X17" s="5" t="s">
        <v>832</v>
      </c>
    </row>
    <row r="18" spans="7:24" s="5" customFormat="1" ht="19.5">
      <c r="G18" s="47"/>
      <c r="I18" s="5" t="s">
        <v>860</v>
      </c>
      <c r="K18" s="47"/>
      <c r="L18" s="44"/>
      <c r="O18" s="5" t="s">
        <v>36</v>
      </c>
      <c r="P18" s="5" t="s">
        <v>1150</v>
      </c>
      <c r="Q18" s="47"/>
      <c r="R18" s="44"/>
      <c r="S18" s="44"/>
      <c r="W18" s="5" t="s">
        <v>581</v>
      </c>
      <c r="X18" s="5" t="s">
        <v>833</v>
      </c>
    </row>
    <row r="19" spans="1:24" s="5" customFormat="1" ht="19.5">
      <c r="A19" s="9"/>
      <c r="G19" s="47"/>
      <c r="I19" s="5" t="s">
        <v>861</v>
      </c>
      <c r="K19" s="47"/>
      <c r="L19" s="44"/>
      <c r="O19" s="5" t="s">
        <v>37</v>
      </c>
      <c r="P19" s="5" t="s">
        <v>1151</v>
      </c>
      <c r="Q19" s="47"/>
      <c r="R19" s="44"/>
      <c r="S19" s="44"/>
      <c r="W19" s="5" t="s">
        <v>582</v>
      </c>
      <c r="X19" s="5" t="s">
        <v>834</v>
      </c>
    </row>
    <row r="20" spans="1:24" s="5" customFormat="1" ht="19.5">
      <c r="A20" s="9"/>
      <c r="G20" s="47"/>
      <c r="I20" s="5" t="s">
        <v>862</v>
      </c>
      <c r="K20" s="47"/>
      <c r="L20" s="44"/>
      <c r="O20" s="5" t="s">
        <v>38</v>
      </c>
      <c r="P20" s="5" t="s">
        <v>1152</v>
      </c>
      <c r="Q20" s="47"/>
      <c r="R20" s="44"/>
      <c r="S20" s="44"/>
      <c r="W20" s="5" t="s">
        <v>583</v>
      </c>
      <c r="X20" s="5" t="s">
        <v>835</v>
      </c>
    </row>
    <row r="21" spans="1:24" s="5" customFormat="1" ht="19.5">
      <c r="A21" s="9"/>
      <c r="G21" s="47"/>
      <c r="I21" s="5" t="s">
        <v>863</v>
      </c>
      <c r="K21" s="47"/>
      <c r="L21" s="44"/>
      <c r="O21" s="5" t="s">
        <v>39</v>
      </c>
      <c r="P21" s="5" t="s">
        <v>1153</v>
      </c>
      <c r="Q21" s="47"/>
      <c r="R21" s="44"/>
      <c r="S21" s="44"/>
      <c r="W21" s="5" t="s">
        <v>584</v>
      </c>
      <c r="X21" s="5" t="s">
        <v>836</v>
      </c>
    </row>
    <row r="22" spans="1:24" s="5" customFormat="1" ht="19.5">
      <c r="A22" s="9"/>
      <c r="G22" s="47"/>
      <c r="I22" s="5" t="s">
        <v>864</v>
      </c>
      <c r="K22" s="47"/>
      <c r="L22" s="44"/>
      <c r="O22" s="5" t="s">
        <v>40</v>
      </c>
      <c r="P22" s="5" t="s">
        <v>1154</v>
      </c>
      <c r="Q22" s="47"/>
      <c r="R22" s="44"/>
      <c r="S22" s="44"/>
      <c r="W22" s="5" t="s">
        <v>585</v>
      </c>
      <c r="X22" s="5" t="s">
        <v>837</v>
      </c>
    </row>
    <row r="23" spans="1:24" s="5" customFormat="1" ht="19.5">
      <c r="A23" s="9"/>
      <c r="G23" s="47"/>
      <c r="K23" s="47"/>
      <c r="L23" s="44"/>
      <c r="O23" s="5" t="s">
        <v>105</v>
      </c>
      <c r="P23" s="5" t="s">
        <v>1155</v>
      </c>
      <c r="Q23" s="47"/>
      <c r="R23" s="44"/>
      <c r="S23" s="44"/>
      <c r="W23" s="5" t="s">
        <v>586</v>
      </c>
      <c r="X23" s="5" t="s">
        <v>838</v>
      </c>
    </row>
    <row r="24" spans="1:24" s="5" customFormat="1" ht="19.5">
      <c r="A24" s="9"/>
      <c r="G24" s="47"/>
      <c r="K24" s="47"/>
      <c r="L24" s="44"/>
      <c r="O24" s="5" t="s">
        <v>106</v>
      </c>
      <c r="Q24" s="47"/>
      <c r="R24" s="44"/>
      <c r="S24" s="44"/>
      <c r="W24" s="5" t="s">
        <v>587</v>
      </c>
      <c r="X24" s="5" t="s">
        <v>839</v>
      </c>
    </row>
    <row r="25" spans="1:24" s="5" customFormat="1" ht="19.5">
      <c r="A25" s="9"/>
      <c r="G25" s="47"/>
      <c r="K25" s="47"/>
      <c r="L25" s="44"/>
      <c r="O25" s="5" t="s">
        <v>107</v>
      </c>
      <c r="Q25" s="47"/>
      <c r="R25" s="44"/>
      <c r="S25" s="44"/>
      <c r="W25" s="5" t="s">
        <v>588</v>
      </c>
      <c r="X25" s="5" t="s">
        <v>840</v>
      </c>
    </row>
    <row r="26" spans="1:24" s="5" customFormat="1" ht="19.5">
      <c r="A26" s="9"/>
      <c r="G26" s="47"/>
      <c r="K26" s="47"/>
      <c r="L26" s="44"/>
      <c r="O26" s="5" t="s">
        <v>108</v>
      </c>
      <c r="Q26" s="47"/>
      <c r="R26" s="44"/>
      <c r="S26" s="44"/>
      <c r="W26" s="5" t="s">
        <v>589</v>
      </c>
      <c r="X26" s="5" t="s">
        <v>841</v>
      </c>
    </row>
    <row r="27" spans="1:24" s="5" customFormat="1" ht="19.5">
      <c r="A27" s="9"/>
      <c r="G27" s="47"/>
      <c r="K27" s="47"/>
      <c r="L27" s="44"/>
      <c r="O27" s="5" t="s">
        <v>109</v>
      </c>
      <c r="Q27" s="47"/>
      <c r="R27" s="44"/>
      <c r="S27" s="44"/>
      <c r="W27" s="5" t="s">
        <v>590</v>
      </c>
      <c r="X27" s="5" t="s">
        <v>842</v>
      </c>
    </row>
    <row r="28" spans="1:23" s="5" customFormat="1" ht="19.5">
      <c r="A28" s="9"/>
      <c r="G28" s="47"/>
      <c r="K28" s="47"/>
      <c r="L28" s="44"/>
      <c r="O28" s="5" t="s">
        <v>110</v>
      </c>
      <c r="Q28" s="47"/>
      <c r="R28" s="44"/>
      <c r="S28" s="44"/>
      <c r="W28" s="5" t="s">
        <v>591</v>
      </c>
    </row>
    <row r="29" spans="1:23" s="5" customFormat="1" ht="19.5">
      <c r="A29" s="9"/>
      <c r="G29" s="47"/>
      <c r="K29" s="47"/>
      <c r="L29" s="44"/>
      <c r="O29" s="5" t="s">
        <v>111</v>
      </c>
      <c r="Q29" s="47"/>
      <c r="R29" s="44"/>
      <c r="S29" s="44"/>
      <c r="W29" s="5" t="s">
        <v>592</v>
      </c>
    </row>
    <row r="30" spans="1:23" s="5" customFormat="1" ht="19.5">
      <c r="A30" s="9"/>
      <c r="G30" s="47"/>
      <c r="K30" s="47"/>
      <c r="L30" s="44"/>
      <c r="O30" s="5" t="s">
        <v>112</v>
      </c>
      <c r="Q30" s="47"/>
      <c r="R30" s="44"/>
      <c r="S30" s="44"/>
      <c r="W30" s="5" t="s">
        <v>593</v>
      </c>
    </row>
    <row r="31" spans="1:23" s="5" customFormat="1" ht="19.5">
      <c r="A31" s="9"/>
      <c r="G31" s="47"/>
      <c r="K31" s="47"/>
      <c r="L31" s="44"/>
      <c r="O31" s="5" t="s">
        <v>113</v>
      </c>
      <c r="Q31" s="47"/>
      <c r="R31" s="44"/>
      <c r="S31" s="44"/>
      <c r="W31" s="5" t="s">
        <v>594</v>
      </c>
    </row>
    <row r="32" spans="1:23" s="5" customFormat="1" ht="19.5">
      <c r="A32" s="9"/>
      <c r="G32" s="47"/>
      <c r="K32" s="47"/>
      <c r="L32" s="44"/>
      <c r="O32" s="5" t="s">
        <v>114</v>
      </c>
      <c r="Q32" s="47"/>
      <c r="R32" s="44"/>
      <c r="S32" s="44"/>
      <c r="W32" s="5" t="s">
        <v>595</v>
      </c>
    </row>
    <row r="33" spans="1:23" s="5" customFormat="1" ht="19.5">
      <c r="A33" s="9"/>
      <c r="G33" s="47"/>
      <c r="K33" s="47"/>
      <c r="L33" s="44"/>
      <c r="O33" s="5" t="s">
        <v>115</v>
      </c>
      <c r="Q33" s="47"/>
      <c r="R33" s="44"/>
      <c r="S33" s="44"/>
      <c r="W33" s="5" t="s">
        <v>596</v>
      </c>
    </row>
    <row r="34" spans="1:23" s="5" customFormat="1" ht="19.5">
      <c r="A34" s="9"/>
      <c r="G34" s="47"/>
      <c r="K34" s="47"/>
      <c r="L34" s="44"/>
      <c r="O34" s="5" t="s">
        <v>116</v>
      </c>
      <c r="Q34" s="47"/>
      <c r="R34" s="44"/>
      <c r="S34" s="44"/>
      <c r="W34" s="5" t="s">
        <v>597</v>
      </c>
    </row>
    <row r="35" spans="1:23" s="5" customFormat="1" ht="19.5">
      <c r="A35" s="9"/>
      <c r="G35" s="47"/>
      <c r="K35" s="47"/>
      <c r="L35" s="44"/>
      <c r="O35" s="5" t="s">
        <v>117</v>
      </c>
      <c r="Q35" s="47"/>
      <c r="R35" s="44"/>
      <c r="S35" s="44"/>
      <c r="W35" s="5" t="s">
        <v>598</v>
      </c>
    </row>
    <row r="36" spans="1:23" s="5" customFormat="1" ht="19.5">
      <c r="A36" s="9"/>
      <c r="G36" s="47"/>
      <c r="K36" s="47"/>
      <c r="L36" s="44"/>
      <c r="O36" s="5" t="s">
        <v>118</v>
      </c>
      <c r="Q36" s="47"/>
      <c r="R36" s="44"/>
      <c r="S36" s="44"/>
      <c r="W36" s="5" t="s">
        <v>599</v>
      </c>
    </row>
    <row r="37" spans="1:23" s="5" customFormat="1" ht="19.5">
      <c r="A37" s="9"/>
      <c r="G37" s="47"/>
      <c r="K37" s="47"/>
      <c r="L37" s="44"/>
      <c r="O37" s="5" t="s">
        <v>119</v>
      </c>
      <c r="Q37" s="47"/>
      <c r="R37" s="44"/>
      <c r="S37" s="44"/>
      <c r="W37" s="5" t="s">
        <v>600</v>
      </c>
    </row>
    <row r="38" spans="1:23" s="5" customFormat="1" ht="19.5">
      <c r="A38" s="9"/>
      <c r="G38" s="47"/>
      <c r="K38" s="47"/>
      <c r="L38" s="44"/>
      <c r="O38" s="5" t="s">
        <v>120</v>
      </c>
      <c r="Q38" s="47"/>
      <c r="R38" s="44"/>
      <c r="S38" s="44"/>
      <c r="W38" s="5" t="s">
        <v>601</v>
      </c>
    </row>
    <row r="39" spans="1:23" s="5" customFormat="1" ht="19.5">
      <c r="A39" s="9"/>
      <c r="G39" s="47"/>
      <c r="K39" s="47"/>
      <c r="L39" s="44"/>
      <c r="O39" s="5" t="s">
        <v>121</v>
      </c>
      <c r="Q39" s="47"/>
      <c r="R39" s="44"/>
      <c r="S39" s="44"/>
      <c r="W39" s="5" t="s">
        <v>602</v>
      </c>
    </row>
    <row r="40" spans="1:23" s="5" customFormat="1" ht="19.5">
      <c r="A40" s="9"/>
      <c r="G40" s="47"/>
      <c r="K40" s="47"/>
      <c r="L40" s="44"/>
      <c r="O40" s="5" t="s">
        <v>122</v>
      </c>
      <c r="Q40" s="47"/>
      <c r="R40" s="44"/>
      <c r="S40" s="44"/>
      <c r="W40" s="5" t="s">
        <v>603</v>
      </c>
    </row>
    <row r="41" spans="1:23" s="5" customFormat="1" ht="19.5">
      <c r="A41" s="9"/>
      <c r="G41" s="47"/>
      <c r="K41" s="47"/>
      <c r="L41" s="44"/>
      <c r="O41" s="5" t="s">
        <v>123</v>
      </c>
      <c r="Q41" s="47"/>
      <c r="R41" s="44"/>
      <c r="S41" s="44"/>
      <c r="W41" s="5" t="s">
        <v>604</v>
      </c>
    </row>
    <row r="42" spans="1:23" s="5" customFormat="1" ht="19.5">
      <c r="A42" s="9"/>
      <c r="G42" s="47"/>
      <c r="K42" s="47"/>
      <c r="L42" s="44"/>
      <c r="O42" s="5" t="s">
        <v>124</v>
      </c>
      <c r="Q42" s="47"/>
      <c r="R42" s="44"/>
      <c r="S42" s="44"/>
      <c r="W42" s="5" t="s">
        <v>605</v>
      </c>
    </row>
    <row r="43" spans="1:23" s="5" customFormat="1" ht="19.5">
      <c r="A43" s="9"/>
      <c r="G43" s="47"/>
      <c r="K43" s="47"/>
      <c r="L43" s="44"/>
      <c r="O43" s="5" t="s">
        <v>125</v>
      </c>
      <c r="Q43" s="47"/>
      <c r="R43" s="44"/>
      <c r="S43" s="44"/>
      <c r="W43" s="5" t="s">
        <v>606</v>
      </c>
    </row>
    <row r="44" spans="1:23" s="5" customFormat="1" ht="19.5">
      <c r="A44" s="9"/>
      <c r="G44" s="47"/>
      <c r="K44" s="47"/>
      <c r="L44" s="44"/>
      <c r="O44" s="5" t="s">
        <v>126</v>
      </c>
      <c r="Q44" s="47"/>
      <c r="R44" s="44"/>
      <c r="S44" s="44"/>
      <c r="W44" s="5" t="s">
        <v>607</v>
      </c>
    </row>
    <row r="45" spans="1:23" s="5" customFormat="1" ht="19.5">
      <c r="A45" s="9"/>
      <c r="G45" s="47"/>
      <c r="K45" s="47"/>
      <c r="L45" s="44"/>
      <c r="O45" s="5" t="s">
        <v>127</v>
      </c>
      <c r="Q45" s="47"/>
      <c r="R45" s="44"/>
      <c r="S45" s="44"/>
      <c r="W45" s="5" t="s">
        <v>608</v>
      </c>
    </row>
    <row r="46" spans="1:23" s="5" customFormat="1" ht="19.5">
      <c r="A46" s="9"/>
      <c r="G46" s="47"/>
      <c r="K46" s="47"/>
      <c r="L46" s="44"/>
      <c r="O46" s="5" t="s">
        <v>128</v>
      </c>
      <c r="Q46" s="47"/>
      <c r="R46" s="44"/>
      <c r="S46" s="44"/>
      <c r="W46" s="5" t="s">
        <v>609</v>
      </c>
    </row>
    <row r="47" spans="1:23" s="5" customFormat="1" ht="19.5">
      <c r="A47" s="9"/>
      <c r="G47" s="47"/>
      <c r="K47" s="47"/>
      <c r="L47" s="44"/>
      <c r="O47" s="5" t="s">
        <v>129</v>
      </c>
      <c r="Q47" s="47"/>
      <c r="R47" s="44"/>
      <c r="S47" s="44"/>
      <c r="W47" s="5" t="s">
        <v>610</v>
      </c>
    </row>
    <row r="48" spans="1:23" s="5" customFormat="1" ht="19.5">
      <c r="A48" s="9"/>
      <c r="G48" s="47"/>
      <c r="K48" s="47"/>
      <c r="L48" s="44"/>
      <c r="O48" s="5" t="s">
        <v>130</v>
      </c>
      <c r="Q48" s="47"/>
      <c r="R48" s="44"/>
      <c r="S48" s="44"/>
      <c r="W48" s="5" t="s">
        <v>611</v>
      </c>
    </row>
    <row r="49" spans="1:23" s="5" customFormat="1" ht="19.5">
      <c r="A49" s="9"/>
      <c r="G49" s="47"/>
      <c r="K49" s="47"/>
      <c r="L49" s="44"/>
      <c r="O49" s="5" t="s">
        <v>131</v>
      </c>
      <c r="Q49" s="47"/>
      <c r="R49" s="44"/>
      <c r="S49" s="44"/>
      <c r="W49" s="5" t="s">
        <v>612</v>
      </c>
    </row>
    <row r="50" spans="1:23" s="5" customFormat="1" ht="19.5">
      <c r="A50" s="9"/>
      <c r="G50" s="47"/>
      <c r="K50" s="47"/>
      <c r="L50" s="44"/>
      <c r="O50" s="5" t="s">
        <v>132</v>
      </c>
      <c r="Q50" s="47"/>
      <c r="R50" s="44"/>
      <c r="S50" s="44"/>
      <c r="W50" s="5" t="s">
        <v>613</v>
      </c>
    </row>
    <row r="51" spans="1:23" s="5" customFormat="1" ht="19.5">
      <c r="A51" s="9"/>
      <c r="G51" s="47"/>
      <c r="K51" s="47"/>
      <c r="L51" s="44"/>
      <c r="O51" s="5" t="s">
        <v>133</v>
      </c>
      <c r="Q51" s="47"/>
      <c r="R51" s="44"/>
      <c r="S51" s="44"/>
      <c r="W51" s="5" t="s">
        <v>614</v>
      </c>
    </row>
    <row r="52" spans="1:23" s="5" customFormat="1" ht="19.5">
      <c r="A52" s="9"/>
      <c r="G52" s="47"/>
      <c r="K52" s="47"/>
      <c r="L52" s="44"/>
      <c r="O52" s="5" t="s">
        <v>325</v>
      </c>
      <c r="Q52" s="47"/>
      <c r="R52" s="44"/>
      <c r="S52" s="44"/>
      <c r="W52" s="5" t="s">
        <v>615</v>
      </c>
    </row>
    <row r="53" spans="1:23" s="5" customFormat="1" ht="19.5">
      <c r="A53" s="9"/>
      <c r="G53" s="47"/>
      <c r="K53" s="47"/>
      <c r="L53" s="44"/>
      <c r="O53" s="5" t="s">
        <v>326</v>
      </c>
      <c r="Q53" s="47"/>
      <c r="R53" s="44"/>
      <c r="S53" s="44"/>
      <c r="W53" s="5" t="s">
        <v>616</v>
      </c>
    </row>
    <row r="54" spans="1:23" s="5" customFormat="1" ht="19.5">
      <c r="A54" s="9"/>
      <c r="G54" s="47"/>
      <c r="K54" s="47"/>
      <c r="L54" s="44"/>
      <c r="O54" s="5" t="s">
        <v>327</v>
      </c>
      <c r="Q54" s="47"/>
      <c r="R54" s="44"/>
      <c r="S54" s="44"/>
      <c r="W54" s="5" t="s">
        <v>617</v>
      </c>
    </row>
    <row r="55" spans="1:23" s="5" customFormat="1" ht="19.5">
      <c r="A55" s="9"/>
      <c r="G55" s="47"/>
      <c r="K55" s="47"/>
      <c r="L55" s="44"/>
      <c r="O55" s="5" t="s">
        <v>328</v>
      </c>
      <c r="Q55" s="47"/>
      <c r="R55" s="44"/>
      <c r="S55" s="44"/>
      <c r="W55" s="5" t="s">
        <v>618</v>
      </c>
    </row>
    <row r="56" spans="1:23" s="5" customFormat="1" ht="19.5">
      <c r="A56" s="9"/>
      <c r="G56" s="47"/>
      <c r="K56" s="47"/>
      <c r="L56" s="44"/>
      <c r="O56" s="5" t="s">
        <v>329</v>
      </c>
      <c r="Q56" s="47"/>
      <c r="R56" s="44"/>
      <c r="S56" s="44"/>
      <c r="W56" s="5" t="s">
        <v>619</v>
      </c>
    </row>
    <row r="57" spans="1:23" s="5" customFormat="1" ht="19.5">
      <c r="A57" s="9"/>
      <c r="G57" s="47"/>
      <c r="K57" s="47"/>
      <c r="L57" s="44"/>
      <c r="O57" s="5" t="s">
        <v>330</v>
      </c>
      <c r="Q57" s="47"/>
      <c r="R57" s="44"/>
      <c r="S57" s="44"/>
      <c r="W57" s="5" t="s">
        <v>620</v>
      </c>
    </row>
    <row r="58" spans="1:23" s="5" customFormat="1" ht="19.5">
      <c r="A58" s="9"/>
      <c r="G58" s="47"/>
      <c r="K58" s="47"/>
      <c r="L58" s="44"/>
      <c r="O58" s="5" t="s">
        <v>331</v>
      </c>
      <c r="Q58" s="47"/>
      <c r="R58" s="44"/>
      <c r="S58" s="44"/>
      <c r="W58" s="5" t="s">
        <v>621</v>
      </c>
    </row>
    <row r="59" spans="1:23" s="5" customFormat="1" ht="19.5">
      <c r="A59" s="9"/>
      <c r="G59" s="47"/>
      <c r="K59" s="47"/>
      <c r="L59" s="44"/>
      <c r="O59" s="5" t="s">
        <v>332</v>
      </c>
      <c r="Q59" s="47"/>
      <c r="R59" s="44"/>
      <c r="S59" s="44"/>
      <c r="W59" s="5" t="s">
        <v>622</v>
      </c>
    </row>
    <row r="60" spans="1:23" s="5" customFormat="1" ht="19.5">
      <c r="A60" s="9"/>
      <c r="G60" s="47"/>
      <c r="K60" s="47"/>
      <c r="L60" s="44"/>
      <c r="O60" s="5" t="s">
        <v>333</v>
      </c>
      <c r="Q60" s="47"/>
      <c r="R60" s="44"/>
      <c r="S60" s="44"/>
      <c r="W60" s="5" t="s">
        <v>623</v>
      </c>
    </row>
    <row r="61" spans="1:23" s="5" customFormat="1" ht="19.5">
      <c r="A61" s="9"/>
      <c r="G61" s="47"/>
      <c r="K61" s="47"/>
      <c r="L61" s="44"/>
      <c r="O61" s="5" t="s">
        <v>334</v>
      </c>
      <c r="Q61" s="47"/>
      <c r="R61" s="44"/>
      <c r="S61" s="44"/>
      <c r="W61" s="5" t="s">
        <v>624</v>
      </c>
    </row>
    <row r="62" spans="1:23" s="5" customFormat="1" ht="19.5">
      <c r="A62" s="9"/>
      <c r="G62" s="47"/>
      <c r="K62" s="47"/>
      <c r="L62" s="44"/>
      <c r="O62" s="5" t="s">
        <v>335</v>
      </c>
      <c r="Q62" s="47"/>
      <c r="R62" s="44"/>
      <c r="S62" s="44"/>
      <c r="W62" s="5" t="s">
        <v>625</v>
      </c>
    </row>
    <row r="63" spans="1:23" s="5" customFormat="1" ht="19.5">
      <c r="A63" s="9"/>
      <c r="G63" s="47"/>
      <c r="K63" s="47"/>
      <c r="L63" s="44"/>
      <c r="O63" s="5" t="s">
        <v>336</v>
      </c>
      <c r="Q63" s="47"/>
      <c r="R63" s="44"/>
      <c r="S63" s="44"/>
      <c r="W63" s="5" t="s">
        <v>626</v>
      </c>
    </row>
    <row r="64" spans="1:23" s="5" customFormat="1" ht="19.5">
      <c r="A64" s="9"/>
      <c r="G64" s="47"/>
      <c r="K64" s="47"/>
      <c r="L64" s="44"/>
      <c r="O64" s="5" t="s">
        <v>337</v>
      </c>
      <c r="Q64" s="47"/>
      <c r="R64" s="44"/>
      <c r="S64" s="44"/>
      <c r="W64" s="5" t="s">
        <v>627</v>
      </c>
    </row>
    <row r="65" spans="1:23" s="5" customFormat="1" ht="19.5">
      <c r="A65" s="9"/>
      <c r="G65" s="47"/>
      <c r="K65" s="47"/>
      <c r="L65" s="44"/>
      <c r="O65" s="5" t="s">
        <v>338</v>
      </c>
      <c r="Q65" s="47"/>
      <c r="R65" s="44"/>
      <c r="S65" s="44"/>
      <c r="W65" s="5" t="s">
        <v>628</v>
      </c>
    </row>
    <row r="66" spans="1:23" s="5" customFormat="1" ht="19.5">
      <c r="A66" s="9"/>
      <c r="G66" s="47"/>
      <c r="K66" s="47"/>
      <c r="L66" s="44"/>
      <c r="O66" s="5" t="s">
        <v>339</v>
      </c>
      <c r="Q66" s="47"/>
      <c r="R66" s="44"/>
      <c r="S66" s="44"/>
      <c r="W66" s="5" t="s">
        <v>629</v>
      </c>
    </row>
    <row r="67" spans="1:23" s="5" customFormat="1" ht="19.5">
      <c r="A67" s="9"/>
      <c r="G67" s="47"/>
      <c r="K67" s="47"/>
      <c r="L67" s="44"/>
      <c r="O67" s="5" t="s">
        <v>340</v>
      </c>
      <c r="Q67" s="47"/>
      <c r="R67" s="44"/>
      <c r="S67" s="44"/>
      <c r="W67" s="5" t="s">
        <v>630</v>
      </c>
    </row>
    <row r="68" spans="1:23" s="5" customFormat="1" ht="19.5">
      <c r="A68" s="9"/>
      <c r="G68" s="47"/>
      <c r="K68" s="47"/>
      <c r="L68" s="44"/>
      <c r="O68" s="5" t="s">
        <v>341</v>
      </c>
      <c r="Q68" s="47"/>
      <c r="R68" s="44"/>
      <c r="S68" s="44"/>
      <c r="W68" s="5" t="s">
        <v>631</v>
      </c>
    </row>
    <row r="69" spans="1:23" s="5" customFormat="1" ht="19.5">
      <c r="A69" s="9"/>
      <c r="G69" s="47"/>
      <c r="K69" s="47"/>
      <c r="L69" s="44"/>
      <c r="O69" s="5" t="s">
        <v>342</v>
      </c>
      <c r="Q69" s="47"/>
      <c r="R69" s="44"/>
      <c r="S69" s="44"/>
      <c r="W69" s="5" t="s">
        <v>632</v>
      </c>
    </row>
    <row r="70" spans="1:23" s="5" customFormat="1" ht="19.5">
      <c r="A70" s="9"/>
      <c r="G70" s="47"/>
      <c r="K70" s="47"/>
      <c r="L70" s="44"/>
      <c r="O70" s="5" t="s">
        <v>343</v>
      </c>
      <c r="Q70" s="47"/>
      <c r="R70" s="44"/>
      <c r="S70" s="44"/>
      <c r="W70" s="5" t="s">
        <v>633</v>
      </c>
    </row>
    <row r="71" spans="1:23" s="5" customFormat="1" ht="19.5">
      <c r="A71" s="9"/>
      <c r="G71" s="47"/>
      <c r="K71" s="47"/>
      <c r="L71" s="44"/>
      <c r="O71" s="5" t="s">
        <v>344</v>
      </c>
      <c r="Q71" s="47"/>
      <c r="R71" s="44"/>
      <c r="S71" s="44"/>
      <c r="W71" s="5" t="s">
        <v>634</v>
      </c>
    </row>
    <row r="72" spans="1:23" s="5" customFormat="1" ht="19.5">
      <c r="A72" s="9"/>
      <c r="G72" s="47"/>
      <c r="K72" s="47"/>
      <c r="L72" s="44"/>
      <c r="O72" s="5" t="s">
        <v>345</v>
      </c>
      <c r="Q72" s="47"/>
      <c r="R72" s="44"/>
      <c r="S72" s="44"/>
      <c r="W72" s="5" t="s">
        <v>635</v>
      </c>
    </row>
    <row r="73" spans="1:23" s="5" customFormat="1" ht="19.5">
      <c r="A73" s="9"/>
      <c r="G73" s="47"/>
      <c r="K73" s="47"/>
      <c r="L73" s="44"/>
      <c r="O73" s="5" t="s">
        <v>346</v>
      </c>
      <c r="Q73" s="47"/>
      <c r="R73" s="44"/>
      <c r="S73" s="44"/>
      <c r="W73" s="5" t="s">
        <v>636</v>
      </c>
    </row>
    <row r="74" spans="1:23" s="5" customFormat="1" ht="19.5">
      <c r="A74" s="9"/>
      <c r="G74" s="47"/>
      <c r="K74" s="47"/>
      <c r="L74" s="44"/>
      <c r="O74" s="5" t="s">
        <v>347</v>
      </c>
      <c r="Q74" s="47"/>
      <c r="R74" s="44"/>
      <c r="S74" s="44"/>
      <c r="W74" s="5" t="s">
        <v>637</v>
      </c>
    </row>
    <row r="75" spans="1:23" s="5" customFormat="1" ht="19.5">
      <c r="A75" s="9"/>
      <c r="G75" s="47"/>
      <c r="K75" s="47"/>
      <c r="L75" s="44"/>
      <c r="O75" s="5" t="s">
        <v>348</v>
      </c>
      <c r="Q75" s="47"/>
      <c r="R75" s="44"/>
      <c r="S75" s="44"/>
      <c r="W75" s="5" t="s">
        <v>638</v>
      </c>
    </row>
    <row r="76" spans="1:23" s="5" customFormat="1" ht="19.5">
      <c r="A76" s="9"/>
      <c r="G76" s="47"/>
      <c r="K76" s="47"/>
      <c r="L76" s="44"/>
      <c r="O76" s="5" t="s">
        <v>349</v>
      </c>
      <c r="Q76" s="47"/>
      <c r="R76" s="44"/>
      <c r="S76" s="44"/>
      <c r="W76" s="5" t="s">
        <v>639</v>
      </c>
    </row>
    <row r="77" spans="1:23" s="5" customFormat="1" ht="19.5">
      <c r="A77" s="9"/>
      <c r="G77" s="47"/>
      <c r="K77" s="47"/>
      <c r="L77" s="44"/>
      <c r="O77" s="5" t="s">
        <v>350</v>
      </c>
      <c r="Q77" s="47"/>
      <c r="R77" s="44"/>
      <c r="S77" s="44"/>
      <c r="W77" s="5" t="s">
        <v>640</v>
      </c>
    </row>
    <row r="78" spans="1:23" s="5" customFormat="1" ht="19.5">
      <c r="A78" s="9"/>
      <c r="G78" s="47"/>
      <c r="K78" s="47"/>
      <c r="L78" s="44"/>
      <c r="O78" s="5" t="s">
        <v>351</v>
      </c>
      <c r="Q78" s="47"/>
      <c r="R78" s="44"/>
      <c r="S78" s="44"/>
      <c r="W78" s="5" t="s">
        <v>641</v>
      </c>
    </row>
    <row r="79" spans="1:23" s="5" customFormat="1" ht="19.5">
      <c r="A79" s="9"/>
      <c r="G79" s="47"/>
      <c r="K79" s="47"/>
      <c r="L79" s="44"/>
      <c r="O79" s="5" t="s">
        <v>352</v>
      </c>
      <c r="Q79" s="47"/>
      <c r="R79" s="44"/>
      <c r="S79" s="44"/>
      <c r="W79" s="5" t="s">
        <v>642</v>
      </c>
    </row>
    <row r="80" spans="1:23" s="5" customFormat="1" ht="19.5">
      <c r="A80" s="9"/>
      <c r="G80" s="47"/>
      <c r="K80" s="47"/>
      <c r="L80" s="44"/>
      <c r="O80" s="5" t="s">
        <v>353</v>
      </c>
      <c r="Q80" s="47"/>
      <c r="R80" s="44"/>
      <c r="S80" s="44"/>
      <c r="W80" s="5" t="s">
        <v>643</v>
      </c>
    </row>
    <row r="81" spans="1:23" s="5" customFormat="1" ht="19.5">
      <c r="A81" s="9"/>
      <c r="G81" s="47"/>
      <c r="K81" s="47"/>
      <c r="L81" s="44"/>
      <c r="O81" s="5" t="s">
        <v>354</v>
      </c>
      <c r="Q81" s="47"/>
      <c r="R81" s="44"/>
      <c r="S81" s="44"/>
      <c r="W81" s="5" t="s">
        <v>644</v>
      </c>
    </row>
    <row r="82" spans="1:23" s="5" customFormat="1" ht="19.5">
      <c r="A82" s="9"/>
      <c r="G82" s="47"/>
      <c r="K82" s="47"/>
      <c r="L82" s="44"/>
      <c r="O82" s="5" t="s">
        <v>355</v>
      </c>
      <c r="Q82" s="47"/>
      <c r="R82" s="44"/>
      <c r="S82" s="44"/>
      <c r="W82" s="5" t="s">
        <v>645</v>
      </c>
    </row>
    <row r="83" spans="1:23" s="5" customFormat="1" ht="19.5">
      <c r="A83" s="9"/>
      <c r="G83" s="47"/>
      <c r="K83" s="47"/>
      <c r="L83" s="44"/>
      <c r="O83" s="5" t="s">
        <v>356</v>
      </c>
      <c r="Q83" s="47"/>
      <c r="R83" s="44"/>
      <c r="S83" s="44"/>
      <c r="W83" s="5" t="s">
        <v>646</v>
      </c>
    </row>
    <row r="84" spans="1:23" s="5" customFormat="1" ht="19.5">
      <c r="A84" s="9"/>
      <c r="G84" s="47"/>
      <c r="K84" s="47"/>
      <c r="L84" s="44"/>
      <c r="O84" s="5" t="s">
        <v>357</v>
      </c>
      <c r="Q84" s="47"/>
      <c r="R84" s="44"/>
      <c r="S84" s="44"/>
      <c r="W84" s="5" t="s">
        <v>647</v>
      </c>
    </row>
    <row r="85" spans="1:23" s="5" customFormat="1" ht="19.5">
      <c r="A85" s="9"/>
      <c r="G85" s="47"/>
      <c r="K85" s="47"/>
      <c r="L85" s="44"/>
      <c r="O85" s="5" t="s">
        <v>358</v>
      </c>
      <c r="Q85" s="47"/>
      <c r="R85" s="44"/>
      <c r="S85" s="44"/>
      <c r="W85" s="5" t="s">
        <v>648</v>
      </c>
    </row>
    <row r="86" spans="1:23" s="5" customFormat="1" ht="19.5">
      <c r="A86" s="9"/>
      <c r="G86" s="47"/>
      <c r="K86" s="47"/>
      <c r="L86" s="44"/>
      <c r="O86" s="5" t="s">
        <v>359</v>
      </c>
      <c r="Q86" s="47"/>
      <c r="R86" s="44"/>
      <c r="S86" s="44"/>
      <c r="W86" s="5" t="s">
        <v>649</v>
      </c>
    </row>
    <row r="87" spans="1:23" s="5" customFormat="1" ht="19.5">
      <c r="A87" s="9"/>
      <c r="G87" s="47"/>
      <c r="K87" s="47"/>
      <c r="L87" s="44"/>
      <c r="O87" s="5" t="s">
        <v>360</v>
      </c>
      <c r="Q87" s="47"/>
      <c r="R87" s="44"/>
      <c r="S87" s="44"/>
      <c r="W87" s="5" t="s">
        <v>650</v>
      </c>
    </row>
    <row r="88" spans="1:23" s="5" customFormat="1" ht="19.5">
      <c r="A88" s="9"/>
      <c r="G88" s="47"/>
      <c r="K88" s="47"/>
      <c r="L88" s="44"/>
      <c r="O88" s="5" t="s">
        <v>361</v>
      </c>
      <c r="Q88" s="47"/>
      <c r="R88" s="44"/>
      <c r="S88" s="44"/>
      <c r="W88" s="5" t="s">
        <v>651</v>
      </c>
    </row>
    <row r="89" spans="1:23" s="5" customFormat="1" ht="19.5">
      <c r="A89" s="9"/>
      <c r="G89" s="47"/>
      <c r="K89" s="47"/>
      <c r="L89" s="44"/>
      <c r="O89" s="5" t="s">
        <v>362</v>
      </c>
      <c r="Q89" s="47"/>
      <c r="R89" s="44"/>
      <c r="S89" s="44"/>
      <c r="W89" s="5" t="s">
        <v>652</v>
      </c>
    </row>
    <row r="90" spans="1:23" s="5" customFormat="1" ht="19.5">
      <c r="A90" s="9"/>
      <c r="G90" s="47"/>
      <c r="K90" s="47"/>
      <c r="L90" s="44"/>
      <c r="O90" s="5" t="s">
        <v>363</v>
      </c>
      <c r="Q90" s="47"/>
      <c r="R90" s="44"/>
      <c r="S90" s="44"/>
      <c r="W90" s="5" t="s">
        <v>653</v>
      </c>
    </row>
    <row r="91" spans="1:23" s="5" customFormat="1" ht="19.5">
      <c r="A91" s="9"/>
      <c r="G91" s="47"/>
      <c r="K91" s="47"/>
      <c r="L91" s="44"/>
      <c r="O91" s="5" t="s">
        <v>364</v>
      </c>
      <c r="Q91" s="47"/>
      <c r="R91" s="44"/>
      <c r="S91" s="44"/>
      <c r="W91" s="5" t="s">
        <v>654</v>
      </c>
    </row>
    <row r="92" spans="1:23" s="5" customFormat="1" ht="19.5">
      <c r="A92" s="9"/>
      <c r="G92" s="47"/>
      <c r="K92" s="47"/>
      <c r="L92" s="44"/>
      <c r="O92" s="5" t="s">
        <v>365</v>
      </c>
      <c r="Q92" s="47"/>
      <c r="R92" s="44"/>
      <c r="S92" s="44"/>
      <c r="W92" s="5" t="s">
        <v>655</v>
      </c>
    </row>
    <row r="93" spans="1:23" s="5" customFormat="1" ht="19.5">
      <c r="A93" s="9"/>
      <c r="G93" s="47"/>
      <c r="K93" s="47"/>
      <c r="L93" s="44"/>
      <c r="O93" s="5" t="s">
        <v>366</v>
      </c>
      <c r="Q93" s="47"/>
      <c r="R93" s="44"/>
      <c r="S93" s="44"/>
      <c r="W93" s="5" t="s">
        <v>656</v>
      </c>
    </row>
    <row r="94" spans="1:23" s="5" customFormat="1" ht="19.5">
      <c r="A94" s="9"/>
      <c r="G94" s="47"/>
      <c r="K94" s="47"/>
      <c r="L94" s="44"/>
      <c r="O94" s="5" t="s">
        <v>367</v>
      </c>
      <c r="Q94" s="47"/>
      <c r="R94" s="44"/>
      <c r="S94" s="44"/>
      <c r="W94" s="5" t="s">
        <v>657</v>
      </c>
    </row>
    <row r="95" spans="1:23" s="5" customFormat="1" ht="19.5">
      <c r="A95" s="9"/>
      <c r="G95" s="47"/>
      <c r="K95" s="47"/>
      <c r="L95" s="44"/>
      <c r="O95" s="5" t="s">
        <v>368</v>
      </c>
      <c r="Q95" s="47"/>
      <c r="R95" s="44"/>
      <c r="S95" s="44"/>
      <c r="W95" s="5" t="s">
        <v>658</v>
      </c>
    </row>
    <row r="96" spans="1:23" s="5" customFormat="1" ht="19.5">
      <c r="A96" s="9"/>
      <c r="G96" s="47"/>
      <c r="K96" s="47"/>
      <c r="L96" s="44"/>
      <c r="O96" s="5" t="s">
        <v>369</v>
      </c>
      <c r="Q96" s="47"/>
      <c r="R96" s="44"/>
      <c r="S96" s="44"/>
      <c r="W96" s="5" t="s">
        <v>659</v>
      </c>
    </row>
    <row r="97" spans="1:23" s="5" customFormat="1" ht="19.5">
      <c r="A97" s="9"/>
      <c r="G97" s="47"/>
      <c r="K97" s="47"/>
      <c r="L97" s="44"/>
      <c r="O97" s="5" t="s">
        <v>370</v>
      </c>
      <c r="Q97" s="47"/>
      <c r="R97" s="44"/>
      <c r="S97" s="44"/>
      <c r="W97" s="5" t="s">
        <v>660</v>
      </c>
    </row>
    <row r="98" spans="1:23" s="5" customFormat="1" ht="19.5">
      <c r="A98" s="9"/>
      <c r="G98" s="47"/>
      <c r="K98" s="47"/>
      <c r="L98" s="44"/>
      <c r="O98" s="5" t="s">
        <v>371</v>
      </c>
      <c r="Q98" s="47"/>
      <c r="R98" s="44"/>
      <c r="S98" s="44"/>
      <c r="W98" s="5" t="s">
        <v>661</v>
      </c>
    </row>
    <row r="99" spans="1:23" s="5" customFormat="1" ht="19.5">
      <c r="A99" s="9"/>
      <c r="G99" s="47"/>
      <c r="K99" s="47"/>
      <c r="L99" s="44"/>
      <c r="O99" s="5" t="s">
        <v>372</v>
      </c>
      <c r="Q99" s="47"/>
      <c r="R99" s="44"/>
      <c r="S99" s="44"/>
      <c r="W99" s="5" t="s">
        <v>662</v>
      </c>
    </row>
    <row r="100" spans="1:23" s="5" customFormat="1" ht="19.5">
      <c r="A100" s="9"/>
      <c r="G100" s="47"/>
      <c r="K100" s="47"/>
      <c r="L100" s="44"/>
      <c r="O100" s="5" t="s">
        <v>373</v>
      </c>
      <c r="Q100" s="47"/>
      <c r="R100" s="44"/>
      <c r="S100" s="44"/>
      <c r="W100" s="5" t="s">
        <v>663</v>
      </c>
    </row>
    <row r="101" spans="1:23" s="5" customFormat="1" ht="19.5">
      <c r="A101" s="9"/>
      <c r="G101" s="47"/>
      <c r="K101" s="47"/>
      <c r="L101" s="44"/>
      <c r="O101" s="5" t="s">
        <v>374</v>
      </c>
      <c r="Q101" s="47"/>
      <c r="R101" s="44"/>
      <c r="S101" s="44"/>
      <c r="W101" s="5" t="s">
        <v>664</v>
      </c>
    </row>
    <row r="102" spans="1:23" s="5" customFormat="1" ht="19.5">
      <c r="A102" s="9"/>
      <c r="G102" s="47"/>
      <c r="K102" s="47"/>
      <c r="L102" s="44"/>
      <c r="O102" s="5" t="s">
        <v>375</v>
      </c>
      <c r="Q102" s="47"/>
      <c r="R102" s="44"/>
      <c r="S102" s="44"/>
      <c r="W102" s="5" t="s">
        <v>665</v>
      </c>
    </row>
    <row r="103" spans="1:23" s="5" customFormat="1" ht="19.5">
      <c r="A103" s="9"/>
      <c r="G103" s="47"/>
      <c r="K103" s="47"/>
      <c r="L103" s="44"/>
      <c r="O103" s="5" t="s">
        <v>376</v>
      </c>
      <c r="Q103" s="47"/>
      <c r="R103" s="44"/>
      <c r="S103" s="44"/>
      <c r="W103" s="5" t="s">
        <v>666</v>
      </c>
    </row>
    <row r="104" spans="1:23" s="5" customFormat="1" ht="19.5">
      <c r="A104" s="9"/>
      <c r="G104" s="47"/>
      <c r="K104" s="47"/>
      <c r="L104" s="44"/>
      <c r="O104" s="5" t="s">
        <v>377</v>
      </c>
      <c r="Q104" s="47"/>
      <c r="R104" s="44"/>
      <c r="S104" s="44"/>
      <c r="W104" s="5" t="s">
        <v>667</v>
      </c>
    </row>
    <row r="105" spans="1:23" s="5" customFormat="1" ht="19.5">
      <c r="A105" s="9"/>
      <c r="G105" s="47"/>
      <c r="K105" s="47"/>
      <c r="L105" s="44"/>
      <c r="O105" s="5" t="s">
        <v>378</v>
      </c>
      <c r="Q105" s="47"/>
      <c r="R105" s="44"/>
      <c r="S105" s="44"/>
      <c r="W105" s="5" t="s">
        <v>668</v>
      </c>
    </row>
    <row r="106" spans="1:23" s="5" customFormat="1" ht="19.5">
      <c r="A106" s="9"/>
      <c r="G106" s="47"/>
      <c r="K106" s="47"/>
      <c r="L106" s="44"/>
      <c r="O106" s="5" t="s">
        <v>379</v>
      </c>
      <c r="Q106" s="47"/>
      <c r="R106" s="44"/>
      <c r="S106" s="44"/>
      <c r="W106" s="5" t="s">
        <v>669</v>
      </c>
    </row>
    <row r="107" spans="1:23" s="5" customFormat="1" ht="19.5">
      <c r="A107" s="9"/>
      <c r="G107" s="47"/>
      <c r="K107" s="47"/>
      <c r="L107" s="44"/>
      <c r="O107" s="5" t="s">
        <v>380</v>
      </c>
      <c r="Q107" s="47"/>
      <c r="R107" s="44"/>
      <c r="S107" s="44"/>
      <c r="W107" s="5" t="s">
        <v>670</v>
      </c>
    </row>
    <row r="108" spans="1:23" s="5" customFormat="1" ht="19.5">
      <c r="A108" s="9"/>
      <c r="G108" s="47"/>
      <c r="K108" s="47"/>
      <c r="L108" s="44"/>
      <c r="O108" s="5" t="s">
        <v>381</v>
      </c>
      <c r="Q108" s="47"/>
      <c r="R108" s="44"/>
      <c r="S108" s="44"/>
      <c r="W108" s="5" t="s">
        <v>671</v>
      </c>
    </row>
    <row r="109" spans="1:23" s="5" customFormat="1" ht="19.5">
      <c r="A109" s="9"/>
      <c r="G109" s="47"/>
      <c r="K109" s="47"/>
      <c r="L109" s="44"/>
      <c r="O109" s="5" t="s">
        <v>382</v>
      </c>
      <c r="Q109" s="47"/>
      <c r="R109" s="44"/>
      <c r="S109" s="44"/>
      <c r="W109" s="5" t="s">
        <v>672</v>
      </c>
    </row>
    <row r="110" spans="1:23" s="5" customFormat="1" ht="19.5">
      <c r="A110" s="9"/>
      <c r="G110" s="47"/>
      <c r="K110" s="47"/>
      <c r="L110" s="44"/>
      <c r="O110" s="5" t="s">
        <v>134</v>
      </c>
      <c r="Q110" s="47"/>
      <c r="R110" s="44"/>
      <c r="S110" s="44"/>
      <c r="W110" s="5" t="s">
        <v>673</v>
      </c>
    </row>
    <row r="111" spans="1:23" s="5" customFormat="1" ht="19.5">
      <c r="A111" s="9"/>
      <c r="G111" s="47"/>
      <c r="K111" s="47"/>
      <c r="L111" s="44"/>
      <c r="O111" s="5" t="s">
        <v>135</v>
      </c>
      <c r="Q111" s="47"/>
      <c r="R111" s="44"/>
      <c r="S111" s="44"/>
      <c r="W111" s="5" t="s">
        <v>674</v>
      </c>
    </row>
    <row r="112" spans="1:23" s="5" customFormat="1" ht="19.5">
      <c r="A112" s="9"/>
      <c r="G112" s="47"/>
      <c r="K112" s="47"/>
      <c r="L112" s="44"/>
      <c r="O112" s="5" t="s">
        <v>136</v>
      </c>
      <c r="Q112" s="47"/>
      <c r="R112" s="44"/>
      <c r="S112" s="44"/>
      <c r="W112" s="5" t="s">
        <v>675</v>
      </c>
    </row>
    <row r="113" spans="1:23" s="5" customFormat="1" ht="19.5">
      <c r="A113" s="9"/>
      <c r="G113" s="47"/>
      <c r="K113" s="47"/>
      <c r="L113" s="44"/>
      <c r="O113" s="5" t="s">
        <v>137</v>
      </c>
      <c r="Q113" s="47"/>
      <c r="R113" s="44"/>
      <c r="S113" s="44"/>
      <c r="W113" s="5" t="s">
        <v>676</v>
      </c>
    </row>
    <row r="114" spans="1:23" s="5" customFormat="1" ht="19.5">
      <c r="A114" s="9"/>
      <c r="G114" s="47"/>
      <c r="K114" s="47"/>
      <c r="L114" s="44"/>
      <c r="O114" s="5" t="s">
        <v>138</v>
      </c>
      <c r="Q114" s="47"/>
      <c r="R114" s="44"/>
      <c r="S114" s="44"/>
      <c r="W114" s="5" t="s">
        <v>677</v>
      </c>
    </row>
    <row r="115" spans="1:23" s="5" customFormat="1" ht="19.5">
      <c r="A115" s="9"/>
      <c r="G115" s="47"/>
      <c r="K115" s="47"/>
      <c r="L115" s="44"/>
      <c r="O115" s="5" t="s">
        <v>139</v>
      </c>
      <c r="Q115" s="47"/>
      <c r="R115" s="44"/>
      <c r="S115" s="44"/>
      <c r="W115" s="5" t="s">
        <v>678</v>
      </c>
    </row>
    <row r="116" spans="1:23" s="5" customFormat="1" ht="19.5">
      <c r="A116" s="9"/>
      <c r="G116" s="47"/>
      <c r="K116" s="47"/>
      <c r="L116" s="44"/>
      <c r="O116" s="5" t="s">
        <v>140</v>
      </c>
      <c r="Q116" s="47"/>
      <c r="R116" s="44"/>
      <c r="S116" s="44"/>
      <c r="W116" s="5" t="s">
        <v>679</v>
      </c>
    </row>
    <row r="117" spans="1:23" s="5" customFormat="1" ht="19.5">
      <c r="A117" s="9"/>
      <c r="G117" s="47"/>
      <c r="K117" s="47"/>
      <c r="L117" s="44"/>
      <c r="O117" s="5" t="s">
        <v>141</v>
      </c>
      <c r="Q117" s="47"/>
      <c r="R117" s="44"/>
      <c r="S117" s="44"/>
      <c r="W117" s="5" t="s">
        <v>680</v>
      </c>
    </row>
    <row r="118" spans="1:23" s="5" customFormat="1" ht="19.5">
      <c r="A118" s="9"/>
      <c r="G118" s="47"/>
      <c r="K118" s="47"/>
      <c r="L118" s="44"/>
      <c r="O118" s="5" t="s">
        <v>142</v>
      </c>
      <c r="Q118" s="47"/>
      <c r="R118" s="44"/>
      <c r="S118" s="44"/>
      <c r="W118" s="5" t="s">
        <v>681</v>
      </c>
    </row>
    <row r="119" spans="1:23" s="5" customFormat="1" ht="19.5">
      <c r="A119" s="9"/>
      <c r="G119" s="47"/>
      <c r="K119" s="47"/>
      <c r="L119" s="44"/>
      <c r="O119" s="5" t="s">
        <v>143</v>
      </c>
      <c r="Q119" s="47"/>
      <c r="R119" s="44"/>
      <c r="S119" s="44"/>
      <c r="W119" s="5" t="s">
        <v>682</v>
      </c>
    </row>
    <row r="120" spans="1:23" s="5" customFormat="1" ht="19.5">
      <c r="A120" s="9"/>
      <c r="G120" s="47"/>
      <c r="K120" s="47"/>
      <c r="L120" s="44"/>
      <c r="O120" s="5" t="s">
        <v>144</v>
      </c>
      <c r="Q120" s="47"/>
      <c r="R120" s="44"/>
      <c r="S120" s="44"/>
      <c r="W120" s="5" t="s">
        <v>683</v>
      </c>
    </row>
    <row r="121" spans="1:23" s="5" customFormat="1" ht="19.5">
      <c r="A121" s="9"/>
      <c r="G121" s="47"/>
      <c r="K121" s="47"/>
      <c r="L121" s="44"/>
      <c r="O121" s="5" t="s">
        <v>145</v>
      </c>
      <c r="Q121" s="47"/>
      <c r="R121" s="44"/>
      <c r="S121" s="44"/>
      <c r="W121" s="5" t="s">
        <v>684</v>
      </c>
    </row>
    <row r="122" spans="1:23" s="5" customFormat="1" ht="19.5">
      <c r="A122" s="9"/>
      <c r="G122" s="47"/>
      <c r="K122" s="47"/>
      <c r="L122" s="44"/>
      <c r="O122" s="5" t="s">
        <v>146</v>
      </c>
      <c r="Q122" s="47"/>
      <c r="R122" s="44"/>
      <c r="S122" s="44"/>
      <c r="W122" s="5" t="s">
        <v>685</v>
      </c>
    </row>
    <row r="123" spans="1:23" s="5" customFormat="1" ht="19.5">
      <c r="A123" s="9"/>
      <c r="G123" s="47"/>
      <c r="K123" s="47"/>
      <c r="L123" s="44"/>
      <c r="O123" s="5" t="s">
        <v>147</v>
      </c>
      <c r="Q123" s="47"/>
      <c r="R123" s="44"/>
      <c r="S123" s="44"/>
      <c r="W123" s="5" t="s">
        <v>686</v>
      </c>
    </row>
    <row r="124" spans="1:23" s="5" customFormat="1" ht="19.5">
      <c r="A124" s="9"/>
      <c r="G124" s="47"/>
      <c r="K124" s="47"/>
      <c r="L124" s="44"/>
      <c r="O124" s="5" t="s">
        <v>148</v>
      </c>
      <c r="Q124" s="47"/>
      <c r="R124" s="44"/>
      <c r="S124" s="44"/>
      <c r="W124" s="5" t="s">
        <v>687</v>
      </c>
    </row>
    <row r="125" spans="1:23" s="5" customFormat="1" ht="19.5">
      <c r="A125" s="9"/>
      <c r="G125" s="47"/>
      <c r="K125" s="47"/>
      <c r="L125" s="44"/>
      <c r="O125" s="5" t="s">
        <v>149</v>
      </c>
      <c r="Q125" s="47"/>
      <c r="R125" s="44"/>
      <c r="S125" s="44"/>
      <c r="W125" s="5" t="s">
        <v>688</v>
      </c>
    </row>
    <row r="126" spans="1:23" s="5" customFormat="1" ht="19.5">
      <c r="A126" s="9"/>
      <c r="G126" s="47"/>
      <c r="K126" s="47"/>
      <c r="L126" s="44"/>
      <c r="O126" s="5" t="s">
        <v>150</v>
      </c>
      <c r="Q126" s="47"/>
      <c r="R126" s="44"/>
      <c r="S126" s="44"/>
      <c r="W126" s="5" t="s">
        <v>689</v>
      </c>
    </row>
    <row r="127" spans="1:23" s="5" customFormat="1" ht="19.5">
      <c r="A127" s="9"/>
      <c r="G127" s="47"/>
      <c r="K127" s="47"/>
      <c r="L127" s="44"/>
      <c r="O127" s="5" t="s">
        <v>151</v>
      </c>
      <c r="Q127" s="47"/>
      <c r="R127" s="44"/>
      <c r="S127" s="44"/>
      <c r="W127" s="5" t="s">
        <v>690</v>
      </c>
    </row>
    <row r="128" spans="1:23" s="5" customFormat="1" ht="19.5">
      <c r="A128" s="9"/>
      <c r="G128" s="47"/>
      <c r="K128" s="47"/>
      <c r="L128" s="44"/>
      <c r="O128" s="5" t="s">
        <v>152</v>
      </c>
      <c r="Q128" s="47"/>
      <c r="R128" s="44"/>
      <c r="S128" s="44"/>
      <c r="W128" s="5" t="s">
        <v>691</v>
      </c>
    </row>
    <row r="129" spans="1:23" s="5" customFormat="1" ht="19.5">
      <c r="A129" s="9"/>
      <c r="G129" s="47"/>
      <c r="K129" s="47"/>
      <c r="L129" s="44"/>
      <c r="O129" s="5" t="s">
        <v>153</v>
      </c>
      <c r="Q129" s="47"/>
      <c r="R129" s="44"/>
      <c r="S129" s="44"/>
      <c r="W129" s="5" t="s">
        <v>692</v>
      </c>
    </row>
    <row r="130" spans="1:23" s="5" customFormat="1" ht="19.5">
      <c r="A130" s="9"/>
      <c r="G130" s="47"/>
      <c r="K130" s="47"/>
      <c r="L130" s="44"/>
      <c r="O130" s="5" t="s">
        <v>154</v>
      </c>
      <c r="Q130" s="47"/>
      <c r="R130" s="44"/>
      <c r="S130" s="44"/>
      <c r="W130" s="5" t="s">
        <v>693</v>
      </c>
    </row>
    <row r="131" spans="1:23" s="5" customFormat="1" ht="19.5">
      <c r="A131" s="9"/>
      <c r="G131" s="47"/>
      <c r="K131" s="47"/>
      <c r="L131" s="44"/>
      <c r="O131" s="5" t="s">
        <v>155</v>
      </c>
      <c r="Q131" s="47"/>
      <c r="R131" s="44"/>
      <c r="S131" s="44"/>
      <c r="W131" s="5" t="s">
        <v>694</v>
      </c>
    </row>
    <row r="132" spans="1:23" s="5" customFormat="1" ht="19.5">
      <c r="A132" s="9"/>
      <c r="G132" s="47"/>
      <c r="K132" s="47"/>
      <c r="L132" s="44"/>
      <c r="O132" s="5" t="s">
        <v>156</v>
      </c>
      <c r="Q132" s="47"/>
      <c r="R132" s="44"/>
      <c r="S132" s="44"/>
      <c r="W132" s="5" t="s">
        <v>695</v>
      </c>
    </row>
    <row r="133" spans="1:23" s="5" customFormat="1" ht="19.5">
      <c r="A133" s="9"/>
      <c r="G133" s="47"/>
      <c r="K133" s="47"/>
      <c r="L133" s="44"/>
      <c r="O133" s="5" t="s">
        <v>157</v>
      </c>
      <c r="Q133" s="47"/>
      <c r="R133" s="44"/>
      <c r="S133" s="44"/>
      <c r="W133" s="5" t="s">
        <v>696</v>
      </c>
    </row>
    <row r="134" spans="1:23" s="5" customFormat="1" ht="19.5">
      <c r="A134" s="9"/>
      <c r="G134" s="47"/>
      <c r="K134" s="47"/>
      <c r="L134" s="44"/>
      <c r="O134" s="5" t="s">
        <v>158</v>
      </c>
      <c r="Q134" s="47"/>
      <c r="R134" s="44"/>
      <c r="S134" s="44"/>
      <c r="W134" s="5" t="s">
        <v>697</v>
      </c>
    </row>
    <row r="135" spans="1:23" s="5" customFormat="1" ht="19.5">
      <c r="A135" s="9"/>
      <c r="G135" s="47"/>
      <c r="K135" s="47"/>
      <c r="L135" s="44"/>
      <c r="O135" s="5" t="s">
        <v>159</v>
      </c>
      <c r="Q135" s="47"/>
      <c r="R135" s="44"/>
      <c r="S135" s="44"/>
      <c r="W135" s="5" t="s">
        <v>698</v>
      </c>
    </row>
    <row r="136" spans="1:23" s="5" customFormat="1" ht="19.5">
      <c r="A136" s="9"/>
      <c r="G136" s="47"/>
      <c r="K136" s="47"/>
      <c r="L136" s="44"/>
      <c r="O136" s="5" t="s">
        <v>160</v>
      </c>
      <c r="Q136" s="47"/>
      <c r="R136" s="44"/>
      <c r="S136" s="44"/>
      <c r="W136" s="5" t="s">
        <v>699</v>
      </c>
    </row>
    <row r="137" spans="1:23" s="5" customFormat="1" ht="19.5">
      <c r="A137" s="9"/>
      <c r="G137" s="47"/>
      <c r="K137" s="47"/>
      <c r="L137" s="44"/>
      <c r="O137" s="5" t="s">
        <v>161</v>
      </c>
      <c r="Q137" s="47"/>
      <c r="R137" s="44"/>
      <c r="S137" s="44"/>
      <c r="W137" s="5" t="s">
        <v>700</v>
      </c>
    </row>
    <row r="138" spans="1:23" s="5" customFormat="1" ht="19.5">
      <c r="A138" s="9"/>
      <c r="G138" s="47"/>
      <c r="K138" s="47"/>
      <c r="L138" s="44"/>
      <c r="O138" s="5" t="s">
        <v>162</v>
      </c>
      <c r="Q138" s="47"/>
      <c r="R138" s="44"/>
      <c r="S138" s="44"/>
      <c r="W138" s="5" t="s">
        <v>701</v>
      </c>
    </row>
    <row r="139" spans="1:23" s="5" customFormat="1" ht="19.5">
      <c r="A139" s="9"/>
      <c r="G139" s="47"/>
      <c r="K139" s="47"/>
      <c r="L139" s="44"/>
      <c r="O139" s="5" t="s">
        <v>383</v>
      </c>
      <c r="Q139" s="47"/>
      <c r="R139" s="44"/>
      <c r="S139" s="44"/>
      <c r="W139" s="5" t="s">
        <v>702</v>
      </c>
    </row>
    <row r="140" spans="1:23" s="5" customFormat="1" ht="19.5">
      <c r="A140" s="9"/>
      <c r="G140" s="47"/>
      <c r="K140" s="47"/>
      <c r="L140" s="44"/>
      <c r="O140" s="5" t="s">
        <v>384</v>
      </c>
      <c r="Q140" s="47"/>
      <c r="R140" s="44"/>
      <c r="S140" s="44"/>
      <c r="W140" s="5" t="s">
        <v>703</v>
      </c>
    </row>
    <row r="141" spans="1:23" s="5" customFormat="1" ht="19.5">
      <c r="A141" s="9"/>
      <c r="G141" s="47"/>
      <c r="K141" s="47"/>
      <c r="L141" s="44"/>
      <c r="O141" s="5" t="s">
        <v>385</v>
      </c>
      <c r="Q141" s="47"/>
      <c r="R141" s="44"/>
      <c r="S141" s="44"/>
      <c r="W141" s="5" t="s">
        <v>704</v>
      </c>
    </row>
    <row r="142" spans="1:23" s="5" customFormat="1" ht="19.5">
      <c r="A142" s="9"/>
      <c r="G142" s="47"/>
      <c r="K142" s="47"/>
      <c r="L142" s="44"/>
      <c r="O142" s="5" t="s">
        <v>386</v>
      </c>
      <c r="Q142" s="47"/>
      <c r="R142" s="44"/>
      <c r="S142" s="44"/>
      <c r="W142" s="5" t="s">
        <v>705</v>
      </c>
    </row>
    <row r="143" spans="1:23" s="5" customFormat="1" ht="19.5">
      <c r="A143" s="9"/>
      <c r="G143" s="47"/>
      <c r="K143" s="47"/>
      <c r="L143" s="44"/>
      <c r="O143" s="5" t="s">
        <v>387</v>
      </c>
      <c r="Q143" s="47"/>
      <c r="R143" s="44"/>
      <c r="S143" s="44"/>
      <c r="W143" s="5" t="s">
        <v>706</v>
      </c>
    </row>
    <row r="144" spans="1:23" s="5" customFormat="1" ht="19.5">
      <c r="A144" s="9"/>
      <c r="G144" s="47"/>
      <c r="K144" s="47"/>
      <c r="L144" s="44"/>
      <c r="O144" s="5" t="s">
        <v>388</v>
      </c>
      <c r="Q144" s="47"/>
      <c r="R144" s="44"/>
      <c r="S144" s="44"/>
      <c r="W144" s="5" t="s">
        <v>707</v>
      </c>
    </row>
    <row r="145" spans="1:23" s="5" customFormat="1" ht="19.5">
      <c r="A145" s="9"/>
      <c r="G145" s="47"/>
      <c r="K145" s="47"/>
      <c r="L145" s="44"/>
      <c r="O145" s="5" t="s">
        <v>389</v>
      </c>
      <c r="Q145" s="47"/>
      <c r="R145" s="44"/>
      <c r="S145" s="44"/>
      <c r="W145" s="5" t="s">
        <v>708</v>
      </c>
    </row>
    <row r="146" spans="1:23" s="5" customFormat="1" ht="19.5">
      <c r="A146" s="9"/>
      <c r="G146" s="47"/>
      <c r="K146" s="47"/>
      <c r="L146" s="44"/>
      <c r="O146" s="5" t="s">
        <v>390</v>
      </c>
      <c r="Q146" s="47"/>
      <c r="R146" s="44"/>
      <c r="S146" s="44"/>
      <c r="W146" s="5" t="s">
        <v>709</v>
      </c>
    </row>
    <row r="147" spans="1:23" s="5" customFormat="1" ht="19.5">
      <c r="A147" s="9"/>
      <c r="G147" s="47"/>
      <c r="K147" s="47"/>
      <c r="L147" s="44"/>
      <c r="O147" s="5" t="s">
        <v>391</v>
      </c>
      <c r="Q147" s="47"/>
      <c r="R147" s="44"/>
      <c r="S147" s="44"/>
      <c r="W147" s="5" t="s">
        <v>710</v>
      </c>
    </row>
    <row r="148" spans="1:23" s="5" customFormat="1" ht="19.5">
      <c r="A148" s="9"/>
      <c r="G148" s="47"/>
      <c r="K148" s="47"/>
      <c r="L148" s="44"/>
      <c r="O148" s="5" t="s">
        <v>392</v>
      </c>
      <c r="Q148" s="47"/>
      <c r="R148" s="44"/>
      <c r="S148" s="44"/>
      <c r="W148" s="5" t="s">
        <v>711</v>
      </c>
    </row>
    <row r="149" spans="1:23" s="5" customFormat="1" ht="19.5">
      <c r="A149" s="9"/>
      <c r="G149" s="47"/>
      <c r="K149" s="47"/>
      <c r="L149" s="44"/>
      <c r="O149" s="5" t="s">
        <v>393</v>
      </c>
      <c r="Q149" s="47"/>
      <c r="R149" s="44"/>
      <c r="S149" s="44"/>
      <c r="W149" s="5" t="s">
        <v>712</v>
      </c>
    </row>
    <row r="150" spans="1:23" s="5" customFormat="1" ht="19.5">
      <c r="A150" s="9"/>
      <c r="G150" s="47"/>
      <c r="K150" s="47"/>
      <c r="L150" s="44"/>
      <c r="O150" s="5" t="s">
        <v>394</v>
      </c>
      <c r="Q150" s="47"/>
      <c r="R150" s="44"/>
      <c r="S150" s="44"/>
      <c r="W150" s="5" t="s">
        <v>713</v>
      </c>
    </row>
    <row r="151" spans="1:23" s="5" customFormat="1" ht="19.5">
      <c r="A151" s="9"/>
      <c r="G151" s="47"/>
      <c r="K151" s="47"/>
      <c r="L151" s="44"/>
      <c r="O151" s="5" t="s">
        <v>395</v>
      </c>
      <c r="Q151" s="47"/>
      <c r="R151" s="44"/>
      <c r="S151" s="44"/>
      <c r="W151" s="5" t="s">
        <v>714</v>
      </c>
    </row>
    <row r="152" spans="1:23" s="5" customFormat="1" ht="19.5">
      <c r="A152" s="9"/>
      <c r="G152" s="47"/>
      <c r="K152" s="47"/>
      <c r="L152" s="44"/>
      <c r="O152" s="5" t="s">
        <v>396</v>
      </c>
      <c r="Q152" s="47"/>
      <c r="R152" s="44"/>
      <c r="S152" s="44"/>
      <c r="W152" s="5" t="s">
        <v>715</v>
      </c>
    </row>
    <row r="153" spans="1:23" s="5" customFormat="1" ht="19.5">
      <c r="A153" s="9"/>
      <c r="G153" s="47"/>
      <c r="K153" s="47"/>
      <c r="L153" s="44"/>
      <c r="O153" s="5" t="s">
        <v>397</v>
      </c>
      <c r="Q153" s="47"/>
      <c r="R153" s="44"/>
      <c r="S153" s="44"/>
      <c r="W153" s="5" t="s">
        <v>716</v>
      </c>
    </row>
    <row r="154" spans="1:23" s="5" customFormat="1" ht="19.5">
      <c r="A154" s="9"/>
      <c r="G154" s="47"/>
      <c r="K154" s="47"/>
      <c r="L154" s="44"/>
      <c r="O154" s="5" t="s">
        <v>398</v>
      </c>
      <c r="Q154" s="47"/>
      <c r="R154" s="44"/>
      <c r="S154" s="44"/>
      <c r="W154" s="5" t="s">
        <v>717</v>
      </c>
    </row>
    <row r="155" spans="1:23" s="5" customFormat="1" ht="19.5">
      <c r="A155" s="9"/>
      <c r="G155" s="47"/>
      <c r="K155" s="47"/>
      <c r="L155" s="44"/>
      <c r="O155" s="5" t="s">
        <v>399</v>
      </c>
      <c r="Q155" s="47"/>
      <c r="R155" s="44"/>
      <c r="S155" s="44"/>
      <c r="W155" s="5" t="s">
        <v>718</v>
      </c>
    </row>
    <row r="156" spans="1:23" s="5" customFormat="1" ht="19.5">
      <c r="A156" s="9"/>
      <c r="G156" s="47"/>
      <c r="K156" s="47"/>
      <c r="L156" s="44"/>
      <c r="O156" s="5" t="s">
        <v>400</v>
      </c>
      <c r="Q156" s="47"/>
      <c r="R156" s="44"/>
      <c r="S156" s="44"/>
      <c r="W156" s="5" t="s">
        <v>719</v>
      </c>
    </row>
    <row r="157" spans="1:23" s="5" customFormat="1" ht="19.5">
      <c r="A157" s="9"/>
      <c r="G157" s="47"/>
      <c r="K157" s="47"/>
      <c r="L157" s="44"/>
      <c r="O157" s="5" t="s">
        <v>401</v>
      </c>
      <c r="Q157" s="47"/>
      <c r="R157" s="44"/>
      <c r="S157" s="44"/>
      <c r="W157" s="5" t="s">
        <v>720</v>
      </c>
    </row>
    <row r="158" spans="1:23" s="5" customFormat="1" ht="19.5">
      <c r="A158" s="9"/>
      <c r="G158" s="47"/>
      <c r="K158" s="47"/>
      <c r="L158" s="44"/>
      <c r="O158" s="5" t="s">
        <v>402</v>
      </c>
      <c r="Q158" s="47"/>
      <c r="R158" s="44"/>
      <c r="S158" s="44"/>
      <c r="W158" s="5" t="s">
        <v>721</v>
      </c>
    </row>
    <row r="159" spans="1:23" s="5" customFormat="1" ht="19.5">
      <c r="A159" s="9"/>
      <c r="G159" s="47"/>
      <c r="K159" s="47"/>
      <c r="L159" s="44"/>
      <c r="O159" s="5" t="s">
        <v>403</v>
      </c>
      <c r="Q159" s="47"/>
      <c r="R159" s="44"/>
      <c r="S159" s="44"/>
      <c r="W159" s="5" t="s">
        <v>722</v>
      </c>
    </row>
    <row r="160" spans="1:23" s="5" customFormat="1" ht="19.5">
      <c r="A160" s="9"/>
      <c r="G160" s="47"/>
      <c r="K160" s="47"/>
      <c r="L160" s="44"/>
      <c r="O160" s="5" t="s">
        <v>404</v>
      </c>
      <c r="Q160" s="47"/>
      <c r="R160" s="44"/>
      <c r="S160" s="44"/>
      <c r="W160" s="5" t="s">
        <v>723</v>
      </c>
    </row>
    <row r="161" spans="1:23" s="5" customFormat="1" ht="19.5">
      <c r="A161" s="9"/>
      <c r="G161" s="47"/>
      <c r="K161" s="47"/>
      <c r="L161" s="44"/>
      <c r="O161" s="5" t="s">
        <v>405</v>
      </c>
      <c r="Q161" s="47"/>
      <c r="R161" s="44"/>
      <c r="S161" s="44"/>
      <c r="W161" s="5" t="s">
        <v>724</v>
      </c>
    </row>
    <row r="162" spans="1:23" s="5" customFormat="1" ht="19.5">
      <c r="A162" s="9"/>
      <c r="G162" s="47"/>
      <c r="K162" s="47"/>
      <c r="L162" s="44"/>
      <c r="O162" s="5" t="s">
        <v>406</v>
      </c>
      <c r="Q162" s="47"/>
      <c r="R162" s="44"/>
      <c r="S162" s="44"/>
      <c r="W162" s="5" t="s">
        <v>725</v>
      </c>
    </row>
    <row r="163" spans="1:23" s="5" customFormat="1" ht="19.5">
      <c r="A163" s="9"/>
      <c r="G163" s="47"/>
      <c r="K163" s="47"/>
      <c r="L163" s="44"/>
      <c r="O163" s="5" t="s">
        <v>407</v>
      </c>
      <c r="Q163" s="47"/>
      <c r="R163" s="44"/>
      <c r="S163" s="44"/>
      <c r="W163" s="5" t="s">
        <v>726</v>
      </c>
    </row>
    <row r="164" spans="1:23" s="5" customFormat="1" ht="19.5">
      <c r="A164" s="9"/>
      <c r="G164" s="47"/>
      <c r="K164" s="47"/>
      <c r="L164" s="44"/>
      <c r="O164" s="5" t="s">
        <v>408</v>
      </c>
      <c r="Q164" s="47"/>
      <c r="R164" s="44"/>
      <c r="S164" s="44"/>
      <c r="W164" s="5" t="s">
        <v>727</v>
      </c>
    </row>
    <row r="165" spans="1:23" s="5" customFormat="1" ht="19.5">
      <c r="A165" s="9"/>
      <c r="G165" s="47"/>
      <c r="K165" s="47"/>
      <c r="L165" s="44"/>
      <c r="O165" s="5" t="s">
        <v>409</v>
      </c>
      <c r="Q165" s="47"/>
      <c r="R165" s="44"/>
      <c r="S165" s="44"/>
      <c r="W165" s="5" t="s">
        <v>728</v>
      </c>
    </row>
    <row r="166" spans="1:23" s="5" customFormat="1" ht="19.5">
      <c r="A166" s="9"/>
      <c r="G166" s="47"/>
      <c r="K166" s="47"/>
      <c r="L166" s="44"/>
      <c r="O166" s="5" t="s">
        <v>410</v>
      </c>
      <c r="Q166" s="47"/>
      <c r="R166" s="44"/>
      <c r="S166" s="44"/>
      <c r="W166" s="5" t="s">
        <v>729</v>
      </c>
    </row>
    <row r="167" spans="1:23" s="5" customFormat="1" ht="19.5">
      <c r="A167" s="9"/>
      <c r="G167" s="47"/>
      <c r="K167" s="47"/>
      <c r="L167" s="44"/>
      <c r="O167" s="5" t="s">
        <v>411</v>
      </c>
      <c r="Q167" s="47"/>
      <c r="R167" s="44"/>
      <c r="S167" s="44"/>
      <c r="W167" s="5" t="s">
        <v>730</v>
      </c>
    </row>
    <row r="168" spans="1:23" s="5" customFormat="1" ht="19.5">
      <c r="A168" s="9"/>
      <c r="G168" s="47"/>
      <c r="K168" s="47"/>
      <c r="L168" s="44"/>
      <c r="O168" s="5" t="s">
        <v>412</v>
      </c>
      <c r="Q168" s="47"/>
      <c r="R168" s="44"/>
      <c r="S168" s="44"/>
      <c r="W168" s="5" t="s">
        <v>731</v>
      </c>
    </row>
    <row r="169" spans="1:23" s="5" customFormat="1" ht="19.5">
      <c r="A169" s="9"/>
      <c r="G169" s="47"/>
      <c r="K169" s="47"/>
      <c r="L169" s="44"/>
      <c r="O169" s="5" t="s">
        <v>413</v>
      </c>
      <c r="Q169" s="47"/>
      <c r="R169" s="44"/>
      <c r="S169" s="44"/>
      <c r="W169" s="5" t="s">
        <v>732</v>
      </c>
    </row>
    <row r="170" spans="1:23" s="5" customFormat="1" ht="19.5">
      <c r="A170" s="9"/>
      <c r="G170" s="47"/>
      <c r="K170" s="47"/>
      <c r="L170" s="44"/>
      <c r="O170" s="5" t="s">
        <v>414</v>
      </c>
      <c r="Q170" s="47"/>
      <c r="R170" s="44"/>
      <c r="S170" s="44"/>
      <c r="W170" s="5" t="s">
        <v>733</v>
      </c>
    </row>
    <row r="171" spans="1:23" s="5" customFormat="1" ht="19.5">
      <c r="A171" s="9"/>
      <c r="G171" s="47"/>
      <c r="K171" s="47"/>
      <c r="L171" s="44"/>
      <c r="O171" s="5" t="s">
        <v>415</v>
      </c>
      <c r="Q171" s="47"/>
      <c r="R171" s="44"/>
      <c r="S171" s="44"/>
      <c r="W171" s="5" t="s">
        <v>734</v>
      </c>
    </row>
    <row r="172" spans="1:23" s="5" customFormat="1" ht="19.5">
      <c r="A172" s="9"/>
      <c r="G172" s="47"/>
      <c r="K172" s="47"/>
      <c r="L172" s="44"/>
      <c r="O172" s="5" t="s">
        <v>416</v>
      </c>
      <c r="Q172" s="47"/>
      <c r="R172" s="44"/>
      <c r="S172" s="44"/>
      <c r="W172" s="5" t="s">
        <v>735</v>
      </c>
    </row>
    <row r="173" spans="1:23" s="5" customFormat="1" ht="19.5">
      <c r="A173" s="9"/>
      <c r="G173" s="47"/>
      <c r="K173" s="47"/>
      <c r="L173" s="44"/>
      <c r="O173" s="5" t="s">
        <v>417</v>
      </c>
      <c r="Q173" s="47"/>
      <c r="R173" s="44"/>
      <c r="S173" s="44"/>
      <c r="W173" s="5" t="s">
        <v>736</v>
      </c>
    </row>
    <row r="174" spans="1:23" s="5" customFormat="1" ht="19.5">
      <c r="A174" s="9"/>
      <c r="G174" s="47"/>
      <c r="K174" s="47"/>
      <c r="L174" s="44"/>
      <c r="O174" s="5" t="s">
        <v>418</v>
      </c>
      <c r="Q174" s="47"/>
      <c r="R174" s="44"/>
      <c r="S174" s="44"/>
      <c r="W174" s="5" t="s">
        <v>737</v>
      </c>
    </row>
    <row r="175" spans="1:23" s="5" customFormat="1" ht="19.5">
      <c r="A175" s="9"/>
      <c r="G175" s="47"/>
      <c r="K175" s="47"/>
      <c r="L175" s="44"/>
      <c r="O175" s="5" t="s">
        <v>419</v>
      </c>
      <c r="Q175" s="47"/>
      <c r="R175" s="44"/>
      <c r="S175" s="44"/>
      <c r="W175" s="5" t="s">
        <v>738</v>
      </c>
    </row>
    <row r="176" spans="1:23" s="5" customFormat="1" ht="19.5">
      <c r="A176" s="9"/>
      <c r="G176" s="47"/>
      <c r="K176" s="47"/>
      <c r="L176" s="44"/>
      <c r="O176" s="5" t="s">
        <v>420</v>
      </c>
      <c r="Q176" s="47"/>
      <c r="R176" s="44"/>
      <c r="S176" s="44"/>
      <c r="W176" s="5" t="s">
        <v>739</v>
      </c>
    </row>
    <row r="177" spans="1:23" s="5" customFormat="1" ht="19.5">
      <c r="A177" s="9"/>
      <c r="G177" s="47"/>
      <c r="K177" s="47"/>
      <c r="L177" s="44"/>
      <c r="O177" s="5" t="s">
        <v>421</v>
      </c>
      <c r="Q177" s="47"/>
      <c r="R177" s="44"/>
      <c r="S177" s="44"/>
      <c r="W177" s="5" t="s">
        <v>740</v>
      </c>
    </row>
    <row r="178" spans="1:23" s="5" customFormat="1" ht="19.5">
      <c r="A178" s="9"/>
      <c r="G178" s="47"/>
      <c r="K178" s="47"/>
      <c r="L178" s="44"/>
      <c r="O178" s="5" t="s">
        <v>422</v>
      </c>
      <c r="Q178" s="47"/>
      <c r="R178" s="44"/>
      <c r="S178" s="44"/>
      <c r="W178" s="5" t="s">
        <v>741</v>
      </c>
    </row>
    <row r="179" spans="1:23" s="5" customFormat="1" ht="19.5">
      <c r="A179" s="9"/>
      <c r="G179" s="47"/>
      <c r="K179" s="47"/>
      <c r="L179" s="44"/>
      <c r="O179" s="5" t="s">
        <v>423</v>
      </c>
      <c r="Q179" s="47"/>
      <c r="R179" s="44"/>
      <c r="S179" s="44"/>
      <c r="W179" s="5" t="s">
        <v>742</v>
      </c>
    </row>
    <row r="180" spans="1:23" s="5" customFormat="1" ht="19.5">
      <c r="A180" s="9"/>
      <c r="G180" s="47"/>
      <c r="K180" s="47"/>
      <c r="L180" s="44"/>
      <c r="O180" s="5" t="s">
        <v>424</v>
      </c>
      <c r="Q180" s="47"/>
      <c r="R180" s="44"/>
      <c r="S180" s="44"/>
      <c r="W180" s="5" t="s">
        <v>743</v>
      </c>
    </row>
    <row r="181" spans="1:23" s="5" customFormat="1" ht="19.5">
      <c r="A181" s="9"/>
      <c r="G181" s="47"/>
      <c r="K181" s="47"/>
      <c r="L181" s="44"/>
      <c r="O181" s="5" t="s">
        <v>425</v>
      </c>
      <c r="Q181" s="47"/>
      <c r="R181" s="44"/>
      <c r="S181" s="44"/>
      <c r="W181" s="5" t="s">
        <v>744</v>
      </c>
    </row>
    <row r="182" spans="1:23" s="5" customFormat="1" ht="19.5">
      <c r="A182" s="9"/>
      <c r="G182" s="47"/>
      <c r="K182" s="47"/>
      <c r="L182" s="44"/>
      <c r="O182" s="5" t="s">
        <v>426</v>
      </c>
      <c r="Q182" s="47"/>
      <c r="R182" s="44"/>
      <c r="S182" s="44"/>
      <c r="W182" s="5" t="s">
        <v>745</v>
      </c>
    </row>
    <row r="183" spans="1:23" s="5" customFormat="1" ht="19.5">
      <c r="A183" s="9"/>
      <c r="G183" s="47"/>
      <c r="K183" s="47"/>
      <c r="L183" s="44"/>
      <c r="O183" s="5" t="s">
        <v>427</v>
      </c>
      <c r="Q183" s="47"/>
      <c r="R183" s="44"/>
      <c r="S183" s="44"/>
      <c r="W183" s="5" t="s">
        <v>746</v>
      </c>
    </row>
    <row r="184" spans="1:23" s="5" customFormat="1" ht="19.5">
      <c r="A184" s="9"/>
      <c r="G184" s="47"/>
      <c r="K184" s="47"/>
      <c r="L184" s="44"/>
      <c r="O184" s="5" t="s">
        <v>428</v>
      </c>
      <c r="Q184" s="47"/>
      <c r="R184" s="44"/>
      <c r="S184" s="44"/>
      <c r="W184" s="5" t="s">
        <v>747</v>
      </c>
    </row>
    <row r="185" spans="1:23" s="5" customFormat="1" ht="19.5">
      <c r="A185" s="9"/>
      <c r="G185" s="47"/>
      <c r="K185" s="47"/>
      <c r="L185" s="44"/>
      <c r="O185" s="5" t="s">
        <v>429</v>
      </c>
      <c r="Q185" s="47"/>
      <c r="R185" s="44"/>
      <c r="S185" s="44"/>
      <c r="W185" s="5" t="s">
        <v>748</v>
      </c>
    </row>
    <row r="186" spans="1:23" s="5" customFormat="1" ht="19.5">
      <c r="A186" s="9"/>
      <c r="G186" s="47"/>
      <c r="K186" s="47"/>
      <c r="L186" s="44"/>
      <c r="O186" s="5" t="s">
        <v>430</v>
      </c>
      <c r="Q186" s="47"/>
      <c r="R186" s="44"/>
      <c r="S186" s="44"/>
      <c r="W186" s="5" t="s">
        <v>749</v>
      </c>
    </row>
    <row r="187" spans="1:23" s="5" customFormat="1" ht="19.5">
      <c r="A187" s="9"/>
      <c r="G187" s="47"/>
      <c r="K187" s="47"/>
      <c r="L187" s="44"/>
      <c r="O187" s="5" t="s">
        <v>431</v>
      </c>
      <c r="Q187" s="47"/>
      <c r="R187" s="44"/>
      <c r="S187" s="44"/>
      <c r="W187" s="5" t="s">
        <v>750</v>
      </c>
    </row>
    <row r="188" spans="1:23" s="5" customFormat="1" ht="19.5">
      <c r="A188" s="9"/>
      <c r="G188" s="47"/>
      <c r="K188" s="47"/>
      <c r="L188" s="44"/>
      <c r="O188" s="5" t="s">
        <v>432</v>
      </c>
      <c r="Q188" s="47"/>
      <c r="R188" s="44"/>
      <c r="S188" s="44"/>
      <c r="W188" s="5" t="s">
        <v>751</v>
      </c>
    </row>
    <row r="189" spans="1:23" s="5" customFormat="1" ht="19.5">
      <c r="A189" s="9"/>
      <c r="G189" s="47"/>
      <c r="K189" s="47"/>
      <c r="L189" s="44"/>
      <c r="O189" s="5" t="s">
        <v>433</v>
      </c>
      <c r="Q189" s="47"/>
      <c r="R189" s="44"/>
      <c r="S189" s="44"/>
      <c r="W189" s="5" t="s">
        <v>752</v>
      </c>
    </row>
    <row r="190" spans="1:23" s="5" customFormat="1" ht="19.5">
      <c r="A190" s="9"/>
      <c r="G190" s="47"/>
      <c r="K190" s="47"/>
      <c r="L190" s="44"/>
      <c r="O190" s="5" t="s">
        <v>434</v>
      </c>
      <c r="Q190" s="47"/>
      <c r="R190" s="44"/>
      <c r="S190" s="44"/>
      <c r="W190" s="5" t="s">
        <v>753</v>
      </c>
    </row>
    <row r="191" spans="1:23" s="5" customFormat="1" ht="19.5">
      <c r="A191" s="9"/>
      <c r="G191" s="47"/>
      <c r="K191" s="47"/>
      <c r="L191" s="44"/>
      <c r="O191" s="5" t="s">
        <v>435</v>
      </c>
      <c r="Q191" s="47"/>
      <c r="R191" s="44"/>
      <c r="S191" s="44"/>
      <c r="W191" s="5" t="s">
        <v>754</v>
      </c>
    </row>
    <row r="192" spans="1:23" s="5" customFormat="1" ht="19.5">
      <c r="A192" s="9"/>
      <c r="G192" s="47"/>
      <c r="K192" s="47"/>
      <c r="L192" s="44"/>
      <c r="O192" s="5" t="s">
        <v>436</v>
      </c>
      <c r="Q192" s="47"/>
      <c r="R192" s="44"/>
      <c r="S192" s="44"/>
      <c r="W192" s="5" t="s">
        <v>755</v>
      </c>
    </row>
    <row r="193" spans="1:23" s="5" customFormat="1" ht="19.5">
      <c r="A193" s="9"/>
      <c r="G193" s="47"/>
      <c r="K193" s="47"/>
      <c r="L193" s="44"/>
      <c r="O193" s="5" t="s">
        <v>437</v>
      </c>
      <c r="Q193" s="47"/>
      <c r="R193" s="44"/>
      <c r="S193" s="44"/>
      <c r="W193" s="5" t="s">
        <v>756</v>
      </c>
    </row>
    <row r="194" spans="1:23" s="5" customFormat="1" ht="19.5">
      <c r="A194" s="9"/>
      <c r="G194" s="47"/>
      <c r="K194" s="47"/>
      <c r="L194" s="44"/>
      <c r="O194" s="5" t="s">
        <v>438</v>
      </c>
      <c r="Q194" s="47"/>
      <c r="R194" s="44"/>
      <c r="S194" s="44"/>
      <c r="W194" s="5" t="s">
        <v>757</v>
      </c>
    </row>
    <row r="195" spans="1:23" s="5" customFormat="1" ht="19.5">
      <c r="A195" s="9"/>
      <c r="G195" s="47"/>
      <c r="K195" s="47"/>
      <c r="L195" s="44"/>
      <c r="O195" s="5" t="s">
        <v>439</v>
      </c>
      <c r="Q195" s="47"/>
      <c r="R195" s="44"/>
      <c r="S195" s="44"/>
      <c r="W195" s="5" t="s">
        <v>758</v>
      </c>
    </row>
    <row r="196" spans="1:23" s="5" customFormat="1" ht="19.5">
      <c r="A196" s="9"/>
      <c r="G196" s="47"/>
      <c r="K196" s="47"/>
      <c r="L196" s="44"/>
      <c r="O196" s="5" t="s">
        <v>440</v>
      </c>
      <c r="Q196" s="47"/>
      <c r="R196" s="44"/>
      <c r="S196" s="44"/>
      <c r="W196" s="5" t="s">
        <v>759</v>
      </c>
    </row>
    <row r="197" spans="1:23" s="5" customFormat="1" ht="19.5">
      <c r="A197" s="9"/>
      <c r="G197" s="47"/>
      <c r="K197" s="47"/>
      <c r="L197" s="44"/>
      <c r="O197" s="5" t="s">
        <v>441</v>
      </c>
      <c r="Q197" s="47"/>
      <c r="R197" s="44"/>
      <c r="S197" s="44"/>
      <c r="W197" s="5" t="s">
        <v>760</v>
      </c>
    </row>
    <row r="198" spans="1:23" s="5" customFormat="1" ht="19.5">
      <c r="A198" s="9"/>
      <c r="G198" s="47"/>
      <c r="K198" s="47"/>
      <c r="L198" s="44"/>
      <c r="O198" s="5" t="s">
        <v>442</v>
      </c>
      <c r="Q198" s="47"/>
      <c r="R198" s="44"/>
      <c r="S198" s="44"/>
      <c r="W198" s="5" t="s">
        <v>761</v>
      </c>
    </row>
    <row r="199" spans="1:23" s="5" customFormat="1" ht="19.5">
      <c r="A199" s="9"/>
      <c r="G199" s="47"/>
      <c r="K199" s="47"/>
      <c r="L199" s="44"/>
      <c r="O199" s="5" t="s">
        <v>443</v>
      </c>
      <c r="Q199" s="47"/>
      <c r="R199" s="44"/>
      <c r="S199" s="44"/>
      <c r="W199" s="5" t="s">
        <v>762</v>
      </c>
    </row>
    <row r="200" spans="1:23" s="5" customFormat="1" ht="19.5">
      <c r="A200" s="9"/>
      <c r="G200" s="47"/>
      <c r="K200" s="47"/>
      <c r="L200" s="44"/>
      <c r="O200" s="5" t="s">
        <v>444</v>
      </c>
      <c r="Q200" s="47"/>
      <c r="R200" s="44"/>
      <c r="S200" s="44"/>
      <c r="W200" s="5" t="s">
        <v>763</v>
      </c>
    </row>
    <row r="201" spans="1:23" s="5" customFormat="1" ht="19.5">
      <c r="A201" s="9"/>
      <c r="G201" s="47"/>
      <c r="K201" s="47"/>
      <c r="L201" s="44"/>
      <c r="O201" s="5" t="s">
        <v>445</v>
      </c>
      <c r="Q201" s="47"/>
      <c r="R201" s="44"/>
      <c r="S201" s="44"/>
      <c r="W201" s="5" t="s">
        <v>764</v>
      </c>
    </row>
    <row r="202" spans="1:23" s="5" customFormat="1" ht="19.5">
      <c r="A202" s="9"/>
      <c r="G202" s="47"/>
      <c r="K202" s="47"/>
      <c r="L202" s="44"/>
      <c r="O202" s="5" t="s">
        <v>446</v>
      </c>
      <c r="Q202" s="47"/>
      <c r="R202" s="44"/>
      <c r="S202" s="44"/>
      <c r="W202" s="5" t="s">
        <v>765</v>
      </c>
    </row>
    <row r="203" spans="1:23" s="5" customFormat="1" ht="19.5">
      <c r="A203" s="9"/>
      <c r="G203" s="47"/>
      <c r="K203" s="47"/>
      <c r="L203" s="44"/>
      <c r="O203" s="5" t="s">
        <v>447</v>
      </c>
      <c r="Q203" s="47"/>
      <c r="R203" s="44"/>
      <c r="S203" s="44"/>
      <c r="W203" s="5" t="s">
        <v>766</v>
      </c>
    </row>
    <row r="204" spans="1:23" s="5" customFormat="1" ht="19.5">
      <c r="A204" s="9"/>
      <c r="G204" s="47"/>
      <c r="K204" s="47"/>
      <c r="L204" s="44"/>
      <c r="O204" s="5" t="s">
        <v>448</v>
      </c>
      <c r="Q204" s="47"/>
      <c r="R204" s="44"/>
      <c r="S204" s="44"/>
      <c r="W204" s="5" t="s">
        <v>767</v>
      </c>
    </row>
    <row r="205" spans="1:23" s="5" customFormat="1" ht="19.5">
      <c r="A205" s="9"/>
      <c r="G205" s="47"/>
      <c r="K205" s="47"/>
      <c r="L205" s="44"/>
      <c r="O205" s="5" t="s">
        <v>449</v>
      </c>
      <c r="Q205" s="47"/>
      <c r="R205" s="44"/>
      <c r="S205" s="44"/>
      <c r="W205" s="5" t="s">
        <v>768</v>
      </c>
    </row>
    <row r="206" spans="1:23" s="5" customFormat="1" ht="19.5">
      <c r="A206" s="9"/>
      <c r="G206" s="47"/>
      <c r="K206" s="47"/>
      <c r="L206" s="44"/>
      <c r="O206" s="5" t="s">
        <v>450</v>
      </c>
      <c r="Q206" s="47"/>
      <c r="R206" s="44"/>
      <c r="S206" s="44"/>
      <c r="W206" s="5" t="s">
        <v>769</v>
      </c>
    </row>
    <row r="207" spans="1:23" s="5" customFormat="1" ht="19.5">
      <c r="A207" s="9"/>
      <c r="G207" s="47"/>
      <c r="K207" s="47"/>
      <c r="L207" s="44"/>
      <c r="O207" s="5" t="s">
        <v>451</v>
      </c>
      <c r="Q207" s="47"/>
      <c r="R207" s="44"/>
      <c r="S207" s="44"/>
      <c r="W207" s="5" t="s">
        <v>770</v>
      </c>
    </row>
    <row r="208" spans="1:23" s="5" customFormat="1" ht="19.5">
      <c r="A208" s="9"/>
      <c r="G208" s="47"/>
      <c r="K208" s="47"/>
      <c r="L208" s="44"/>
      <c r="O208" s="5" t="s">
        <v>452</v>
      </c>
      <c r="Q208" s="47"/>
      <c r="R208" s="44"/>
      <c r="S208" s="44"/>
      <c r="W208" s="5" t="s">
        <v>771</v>
      </c>
    </row>
    <row r="209" spans="1:23" s="5" customFormat="1" ht="19.5">
      <c r="A209" s="9"/>
      <c r="G209" s="47"/>
      <c r="K209" s="47"/>
      <c r="L209" s="44"/>
      <c r="O209" s="5" t="s">
        <v>453</v>
      </c>
      <c r="Q209" s="47"/>
      <c r="R209" s="44"/>
      <c r="S209" s="44"/>
      <c r="W209" s="5" t="s">
        <v>772</v>
      </c>
    </row>
    <row r="210" spans="1:23" s="5" customFormat="1" ht="19.5">
      <c r="A210" s="9"/>
      <c r="G210" s="47"/>
      <c r="K210" s="47"/>
      <c r="L210" s="44"/>
      <c r="O210" s="5" t="s">
        <v>454</v>
      </c>
      <c r="Q210" s="47"/>
      <c r="R210" s="44"/>
      <c r="S210" s="44"/>
      <c r="W210" s="5" t="s">
        <v>773</v>
      </c>
    </row>
    <row r="211" spans="1:23" s="5" customFormat="1" ht="19.5">
      <c r="A211" s="9"/>
      <c r="G211" s="47"/>
      <c r="K211" s="47"/>
      <c r="L211" s="44"/>
      <c r="O211" s="5" t="s">
        <v>455</v>
      </c>
      <c r="Q211" s="47"/>
      <c r="R211" s="44"/>
      <c r="S211" s="44"/>
      <c r="W211" s="5" t="s">
        <v>774</v>
      </c>
    </row>
    <row r="212" spans="1:23" s="5" customFormat="1" ht="19.5">
      <c r="A212" s="9"/>
      <c r="G212" s="47"/>
      <c r="K212" s="47"/>
      <c r="L212" s="44"/>
      <c r="O212" s="5" t="s">
        <v>456</v>
      </c>
      <c r="Q212" s="47"/>
      <c r="R212" s="44"/>
      <c r="S212" s="44"/>
      <c r="W212" s="5" t="s">
        <v>775</v>
      </c>
    </row>
    <row r="213" spans="1:23" s="5" customFormat="1" ht="19.5">
      <c r="A213" s="9"/>
      <c r="G213" s="47"/>
      <c r="K213" s="47"/>
      <c r="L213" s="44"/>
      <c r="O213" s="5" t="s">
        <v>457</v>
      </c>
      <c r="Q213" s="47"/>
      <c r="R213" s="44"/>
      <c r="S213" s="44"/>
      <c r="W213" s="5" t="s">
        <v>776</v>
      </c>
    </row>
    <row r="214" spans="1:23" s="5" customFormat="1" ht="19.5">
      <c r="A214" s="9"/>
      <c r="G214" s="47"/>
      <c r="K214" s="47"/>
      <c r="L214" s="44"/>
      <c r="O214" s="5" t="s">
        <v>458</v>
      </c>
      <c r="Q214" s="47"/>
      <c r="R214" s="44"/>
      <c r="S214" s="44"/>
      <c r="W214" s="5" t="s">
        <v>777</v>
      </c>
    </row>
    <row r="215" spans="1:23" s="5" customFormat="1" ht="19.5">
      <c r="A215" s="9"/>
      <c r="G215" s="47"/>
      <c r="K215" s="47"/>
      <c r="L215" s="44"/>
      <c r="O215" s="5" t="s">
        <v>459</v>
      </c>
      <c r="Q215" s="47"/>
      <c r="R215" s="44"/>
      <c r="S215" s="44"/>
      <c r="W215" s="5" t="s">
        <v>778</v>
      </c>
    </row>
    <row r="216" spans="1:23" s="5" customFormat="1" ht="19.5">
      <c r="A216" s="9"/>
      <c r="G216" s="47"/>
      <c r="K216" s="47"/>
      <c r="L216" s="44"/>
      <c r="O216" s="5" t="s">
        <v>460</v>
      </c>
      <c r="Q216" s="47"/>
      <c r="R216" s="44"/>
      <c r="S216" s="44"/>
      <c r="W216" s="5" t="s">
        <v>779</v>
      </c>
    </row>
    <row r="217" spans="1:23" s="5" customFormat="1" ht="19.5">
      <c r="A217" s="9"/>
      <c r="G217" s="47"/>
      <c r="K217" s="47"/>
      <c r="L217" s="44"/>
      <c r="O217" s="5" t="s">
        <v>163</v>
      </c>
      <c r="Q217" s="47"/>
      <c r="R217" s="44"/>
      <c r="S217" s="44"/>
      <c r="W217" s="5" t="s">
        <v>780</v>
      </c>
    </row>
    <row r="218" spans="1:23" s="5" customFormat="1" ht="19.5">
      <c r="A218" s="9"/>
      <c r="G218" s="47"/>
      <c r="K218" s="47"/>
      <c r="L218" s="44"/>
      <c r="O218" s="5" t="s">
        <v>164</v>
      </c>
      <c r="Q218" s="47"/>
      <c r="R218" s="44"/>
      <c r="S218" s="44"/>
      <c r="W218" s="5" t="s">
        <v>781</v>
      </c>
    </row>
    <row r="219" spans="1:23" s="5" customFormat="1" ht="19.5">
      <c r="A219" s="9"/>
      <c r="G219" s="47"/>
      <c r="K219" s="47"/>
      <c r="L219" s="44"/>
      <c r="O219" s="5" t="s">
        <v>165</v>
      </c>
      <c r="Q219" s="47"/>
      <c r="R219" s="44"/>
      <c r="S219" s="44"/>
      <c r="W219" s="5" t="s">
        <v>782</v>
      </c>
    </row>
    <row r="220" spans="1:23" s="5" customFormat="1" ht="19.5">
      <c r="A220" s="9"/>
      <c r="G220" s="47"/>
      <c r="K220" s="47"/>
      <c r="L220" s="44"/>
      <c r="O220" s="5" t="s">
        <v>166</v>
      </c>
      <c r="Q220" s="47"/>
      <c r="R220" s="44"/>
      <c r="S220" s="44"/>
      <c r="W220" s="5" t="s">
        <v>783</v>
      </c>
    </row>
    <row r="221" spans="1:23" s="5" customFormat="1" ht="19.5">
      <c r="A221" s="9"/>
      <c r="G221" s="47"/>
      <c r="K221" s="47"/>
      <c r="L221" s="44"/>
      <c r="O221" s="5" t="s">
        <v>167</v>
      </c>
      <c r="Q221" s="47"/>
      <c r="R221" s="44"/>
      <c r="S221" s="44"/>
      <c r="W221" s="5" t="s">
        <v>784</v>
      </c>
    </row>
    <row r="222" spans="1:23" s="5" customFormat="1" ht="19.5">
      <c r="A222" s="9"/>
      <c r="G222" s="47"/>
      <c r="K222" s="47"/>
      <c r="L222" s="44"/>
      <c r="O222" s="5" t="s">
        <v>168</v>
      </c>
      <c r="Q222" s="47"/>
      <c r="R222" s="44"/>
      <c r="S222" s="44"/>
      <c r="W222" s="5" t="s">
        <v>785</v>
      </c>
    </row>
    <row r="223" spans="1:23" s="5" customFormat="1" ht="19.5">
      <c r="A223" s="9"/>
      <c r="G223" s="47"/>
      <c r="K223" s="47"/>
      <c r="L223" s="44"/>
      <c r="O223" s="5" t="s">
        <v>169</v>
      </c>
      <c r="Q223" s="47"/>
      <c r="R223" s="44"/>
      <c r="S223" s="44"/>
      <c r="W223" s="5" t="s">
        <v>786</v>
      </c>
    </row>
    <row r="224" spans="1:23" s="5" customFormat="1" ht="19.5">
      <c r="A224" s="9"/>
      <c r="G224" s="47"/>
      <c r="K224" s="47"/>
      <c r="L224" s="44"/>
      <c r="O224" s="5" t="s">
        <v>170</v>
      </c>
      <c r="Q224" s="47"/>
      <c r="R224" s="44"/>
      <c r="S224" s="44"/>
      <c r="W224" s="5" t="s">
        <v>787</v>
      </c>
    </row>
    <row r="225" spans="1:23" s="5" customFormat="1" ht="19.5">
      <c r="A225" s="9"/>
      <c r="G225" s="47"/>
      <c r="K225" s="47"/>
      <c r="L225" s="44"/>
      <c r="O225" s="5" t="s">
        <v>171</v>
      </c>
      <c r="Q225" s="47"/>
      <c r="R225" s="44"/>
      <c r="S225" s="44"/>
      <c r="W225" s="5" t="s">
        <v>788</v>
      </c>
    </row>
    <row r="226" spans="1:23" s="5" customFormat="1" ht="19.5">
      <c r="A226" s="9"/>
      <c r="G226" s="47"/>
      <c r="K226" s="47"/>
      <c r="L226" s="44"/>
      <c r="O226" s="5" t="s">
        <v>172</v>
      </c>
      <c r="Q226" s="47"/>
      <c r="R226" s="44"/>
      <c r="S226" s="44"/>
      <c r="W226" s="5" t="s">
        <v>789</v>
      </c>
    </row>
    <row r="227" spans="1:23" s="5" customFormat="1" ht="19.5">
      <c r="A227" s="9"/>
      <c r="G227" s="47"/>
      <c r="K227" s="47"/>
      <c r="L227" s="44"/>
      <c r="O227" s="5" t="s">
        <v>173</v>
      </c>
      <c r="Q227" s="47"/>
      <c r="R227" s="44"/>
      <c r="S227" s="44"/>
      <c r="W227" s="5" t="s">
        <v>790</v>
      </c>
    </row>
    <row r="228" spans="1:23" s="5" customFormat="1" ht="19.5">
      <c r="A228" s="9"/>
      <c r="G228" s="47"/>
      <c r="K228" s="47"/>
      <c r="L228" s="44"/>
      <c r="O228" s="5" t="s">
        <v>174</v>
      </c>
      <c r="Q228" s="47"/>
      <c r="R228" s="44"/>
      <c r="S228" s="44"/>
      <c r="W228" s="5" t="s">
        <v>791</v>
      </c>
    </row>
    <row r="229" spans="1:23" s="5" customFormat="1" ht="19.5">
      <c r="A229" s="9"/>
      <c r="G229" s="47"/>
      <c r="K229" s="47"/>
      <c r="L229" s="44"/>
      <c r="O229" s="5" t="s">
        <v>175</v>
      </c>
      <c r="Q229" s="47"/>
      <c r="R229" s="44"/>
      <c r="S229" s="44"/>
      <c r="W229" s="5" t="s">
        <v>792</v>
      </c>
    </row>
    <row r="230" spans="1:23" s="5" customFormat="1" ht="19.5">
      <c r="A230" s="9"/>
      <c r="G230" s="47"/>
      <c r="K230" s="47"/>
      <c r="L230" s="44"/>
      <c r="O230" s="5" t="s">
        <v>176</v>
      </c>
      <c r="Q230" s="47"/>
      <c r="R230" s="44"/>
      <c r="S230" s="44"/>
      <c r="W230" s="5" t="s">
        <v>793</v>
      </c>
    </row>
    <row r="231" spans="1:23" s="5" customFormat="1" ht="19.5">
      <c r="A231" s="9"/>
      <c r="G231" s="47"/>
      <c r="K231" s="47"/>
      <c r="L231" s="44"/>
      <c r="O231" s="5" t="s">
        <v>177</v>
      </c>
      <c r="Q231" s="47"/>
      <c r="R231" s="44"/>
      <c r="S231" s="44"/>
      <c r="W231" s="5" t="s">
        <v>794</v>
      </c>
    </row>
    <row r="232" spans="1:23" s="5" customFormat="1" ht="19.5">
      <c r="A232" s="9"/>
      <c r="G232" s="47"/>
      <c r="K232" s="47"/>
      <c r="L232" s="44"/>
      <c r="O232" s="5" t="s">
        <v>178</v>
      </c>
      <c r="Q232" s="47"/>
      <c r="R232" s="44"/>
      <c r="S232" s="44"/>
      <c r="W232" s="5" t="s">
        <v>795</v>
      </c>
    </row>
    <row r="233" spans="1:23" s="5" customFormat="1" ht="19.5">
      <c r="A233" s="9"/>
      <c r="G233" s="47"/>
      <c r="K233" s="47"/>
      <c r="L233" s="44"/>
      <c r="O233" s="5" t="s">
        <v>179</v>
      </c>
      <c r="Q233" s="47"/>
      <c r="R233" s="44"/>
      <c r="S233" s="44"/>
      <c r="W233" s="5" t="s">
        <v>796</v>
      </c>
    </row>
    <row r="234" spans="1:23" s="5" customFormat="1" ht="19.5">
      <c r="A234" s="9"/>
      <c r="G234" s="47"/>
      <c r="K234" s="47"/>
      <c r="L234" s="44"/>
      <c r="O234" s="5" t="s">
        <v>180</v>
      </c>
      <c r="Q234" s="47"/>
      <c r="R234" s="44"/>
      <c r="S234" s="44"/>
      <c r="W234" s="5" t="s">
        <v>797</v>
      </c>
    </row>
    <row r="235" spans="1:23" s="5" customFormat="1" ht="19.5">
      <c r="A235" s="9"/>
      <c r="G235" s="47"/>
      <c r="K235" s="47"/>
      <c r="L235" s="44"/>
      <c r="O235" s="5" t="s">
        <v>181</v>
      </c>
      <c r="Q235" s="47"/>
      <c r="R235" s="44"/>
      <c r="S235" s="44"/>
      <c r="W235" s="5" t="s">
        <v>798</v>
      </c>
    </row>
    <row r="236" spans="1:23" s="5" customFormat="1" ht="19.5">
      <c r="A236" s="9"/>
      <c r="G236" s="47"/>
      <c r="K236" s="47"/>
      <c r="L236" s="44"/>
      <c r="O236" s="5" t="s">
        <v>182</v>
      </c>
      <c r="Q236" s="47"/>
      <c r="R236" s="44"/>
      <c r="S236" s="44"/>
      <c r="W236" s="5" t="s">
        <v>799</v>
      </c>
    </row>
    <row r="237" spans="1:23" s="5" customFormat="1" ht="19.5">
      <c r="A237" s="9"/>
      <c r="G237" s="47"/>
      <c r="K237" s="47"/>
      <c r="L237" s="44"/>
      <c r="O237" s="5" t="s">
        <v>183</v>
      </c>
      <c r="Q237" s="47"/>
      <c r="R237" s="44"/>
      <c r="S237" s="44"/>
      <c r="W237" s="5" t="s">
        <v>800</v>
      </c>
    </row>
    <row r="238" spans="1:23" s="5" customFormat="1" ht="19.5">
      <c r="A238" s="9"/>
      <c r="G238" s="47"/>
      <c r="K238" s="47"/>
      <c r="L238" s="44"/>
      <c r="O238" s="5" t="s">
        <v>184</v>
      </c>
      <c r="Q238" s="47"/>
      <c r="R238" s="44"/>
      <c r="S238" s="44"/>
      <c r="W238" s="5" t="s">
        <v>801</v>
      </c>
    </row>
    <row r="239" spans="1:23" s="5" customFormat="1" ht="19.5">
      <c r="A239" s="9"/>
      <c r="G239" s="47"/>
      <c r="K239" s="47"/>
      <c r="L239" s="44"/>
      <c r="O239" s="5" t="s">
        <v>185</v>
      </c>
      <c r="Q239" s="47"/>
      <c r="R239" s="44"/>
      <c r="S239" s="44"/>
      <c r="W239" s="5" t="s">
        <v>802</v>
      </c>
    </row>
    <row r="240" spans="1:23" s="5" customFormat="1" ht="19.5">
      <c r="A240" s="9"/>
      <c r="G240" s="47"/>
      <c r="K240" s="47"/>
      <c r="L240" s="44"/>
      <c r="O240" s="5" t="s">
        <v>186</v>
      </c>
      <c r="Q240" s="47"/>
      <c r="R240" s="44"/>
      <c r="S240" s="44"/>
      <c r="W240" s="5" t="s">
        <v>803</v>
      </c>
    </row>
    <row r="241" spans="1:23" s="5" customFormat="1" ht="19.5">
      <c r="A241" s="9"/>
      <c r="G241" s="47"/>
      <c r="K241" s="47"/>
      <c r="L241" s="44"/>
      <c r="O241" s="5" t="s">
        <v>187</v>
      </c>
      <c r="Q241" s="47"/>
      <c r="R241" s="44"/>
      <c r="S241" s="44"/>
      <c r="W241" s="5" t="s">
        <v>804</v>
      </c>
    </row>
    <row r="242" spans="1:23" s="5" customFormat="1" ht="19.5">
      <c r="A242" s="9"/>
      <c r="G242" s="47"/>
      <c r="K242" s="47"/>
      <c r="L242" s="44"/>
      <c r="O242" s="5" t="s">
        <v>188</v>
      </c>
      <c r="Q242" s="47"/>
      <c r="R242" s="44"/>
      <c r="S242" s="44"/>
      <c r="W242" s="5" t="s">
        <v>805</v>
      </c>
    </row>
    <row r="243" spans="1:23" s="5" customFormat="1" ht="19.5">
      <c r="A243" s="9"/>
      <c r="G243" s="47"/>
      <c r="K243" s="47"/>
      <c r="L243" s="44"/>
      <c r="O243" s="5" t="s">
        <v>189</v>
      </c>
      <c r="Q243" s="47"/>
      <c r="R243" s="44"/>
      <c r="S243" s="44"/>
      <c r="W243" s="5" t="s">
        <v>806</v>
      </c>
    </row>
    <row r="244" spans="1:23" s="5" customFormat="1" ht="19.5">
      <c r="A244" s="9"/>
      <c r="G244" s="47"/>
      <c r="K244" s="47"/>
      <c r="L244" s="44"/>
      <c r="O244" s="5" t="s">
        <v>190</v>
      </c>
      <c r="Q244" s="47"/>
      <c r="R244" s="44"/>
      <c r="S244" s="44"/>
      <c r="W244" s="5" t="s">
        <v>807</v>
      </c>
    </row>
    <row r="245" spans="1:23" s="5" customFormat="1" ht="19.5">
      <c r="A245" s="9"/>
      <c r="G245" s="47"/>
      <c r="K245" s="47"/>
      <c r="L245" s="44"/>
      <c r="O245" s="5" t="s">
        <v>191</v>
      </c>
      <c r="Q245" s="47"/>
      <c r="R245" s="44"/>
      <c r="S245" s="44"/>
      <c r="W245" s="5" t="s">
        <v>808</v>
      </c>
    </row>
    <row r="246" spans="1:23" s="5" customFormat="1" ht="19.5">
      <c r="A246" s="9"/>
      <c r="G246" s="47"/>
      <c r="K246" s="47"/>
      <c r="L246" s="44"/>
      <c r="O246" s="5" t="s">
        <v>192</v>
      </c>
      <c r="Q246" s="47"/>
      <c r="R246" s="44"/>
      <c r="S246" s="44"/>
      <c r="W246" s="5" t="s">
        <v>809</v>
      </c>
    </row>
    <row r="247" spans="1:23" s="5" customFormat="1" ht="19.5">
      <c r="A247" s="9"/>
      <c r="G247" s="47"/>
      <c r="K247" s="47"/>
      <c r="L247" s="44"/>
      <c r="O247" s="5" t="s">
        <v>193</v>
      </c>
      <c r="Q247" s="47"/>
      <c r="R247" s="44"/>
      <c r="S247" s="44"/>
      <c r="W247" s="5" t="s">
        <v>810</v>
      </c>
    </row>
    <row r="248" spans="1:23" s="5" customFormat="1" ht="19.5">
      <c r="A248" s="9"/>
      <c r="G248" s="47"/>
      <c r="K248" s="47"/>
      <c r="L248" s="44"/>
      <c r="O248" s="5" t="s">
        <v>194</v>
      </c>
      <c r="Q248" s="47"/>
      <c r="R248" s="44"/>
      <c r="S248" s="44"/>
      <c r="W248" s="5" t="s">
        <v>811</v>
      </c>
    </row>
    <row r="249" spans="1:23" s="5" customFormat="1" ht="19.5">
      <c r="A249" s="9"/>
      <c r="G249" s="47"/>
      <c r="K249" s="47"/>
      <c r="L249" s="44"/>
      <c r="O249" s="5" t="s">
        <v>195</v>
      </c>
      <c r="Q249" s="47"/>
      <c r="R249" s="44"/>
      <c r="S249" s="44"/>
      <c r="W249" s="5" t="s">
        <v>812</v>
      </c>
    </row>
    <row r="250" spans="1:23" s="5" customFormat="1" ht="19.5">
      <c r="A250" s="9"/>
      <c r="G250" s="47"/>
      <c r="K250" s="47"/>
      <c r="L250" s="44"/>
      <c r="O250" s="5" t="s">
        <v>196</v>
      </c>
      <c r="Q250" s="47"/>
      <c r="R250" s="44"/>
      <c r="S250" s="44"/>
      <c r="W250" s="5" t="s">
        <v>813</v>
      </c>
    </row>
    <row r="251" spans="1:23" s="5" customFormat="1" ht="19.5">
      <c r="A251" s="9"/>
      <c r="G251" s="47"/>
      <c r="K251" s="47"/>
      <c r="L251" s="44"/>
      <c r="O251" s="5" t="s">
        <v>197</v>
      </c>
      <c r="Q251" s="47"/>
      <c r="R251" s="44"/>
      <c r="S251" s="44"/>
      <c r="W251" s="5" t="s">
        <v>814</v>
      </c>
    </row>
    <row r="252" spans="1:23" s="5" customFormat="1" ht="19.5">
      <c r="A252" s="9"/>
      <c r="G252" s="47"/>
      <c r="K252" s="47"/>
      <c r="L252" s="44"/>
      <c r="O252" s="5" t="s">
        <v>198</v>
      </c>
      <c r="Q252" s="47"/>
      <c r="R252" s="44"/>
      <c r="S252" s="44"/>
      <c r="W252" s="5" t="s">
        <v>815</v>
      </c>
    </row>
    <row r="253" spans="1:23" s="5" customFormat="1" ht="19.5">
      <c r="A253" s="9"/>
      <c r="G253" s="47"/>
      <c r="K253" s="47"/>
      <c r="L253" s="44"/>
      <c r="O253" s="5" t="s">
        <v>199</v>
      </c>
      <c r="Q253" s="47"/>
      <c r="R253" s="44"/>
      <c r="S253" s="44"/>
      <c r="W253" s="5" t="s">
        <v>816</v>
      </c>
    </row>
    <row r="254" spans="1:23" s="5" customFormat="1" ht="19.5">
      <c r="A254" s="9"/>
      <c r="G254" s="47"/>
      <c r="K254" s="47"/>
      <c r="L254" s="44"/>
      <c r="O254" s="5" t="s">
        <v>41</v>
      </c>
      <c r="Q254" s="47"/>
      <c r="R254" s="44"/>
      <c r="S254" s="44"/>
      <c r="W254" s="5" t="s">
        <v>817</v>
      </c>
    </row>
    <row r="255" spans="1:23" s="5" customFormat="1" ht="19.5">
      <c r="A255" s="9"/>
      <c r="G255" s="47"/>
      <c r="K255" s="47"/>
      <c r="L255" s="44"/>
      <c r="O255" s="5" t="s">
        <v>42</v>
      </c>
      <c r="Q255" s="47"/>
      <c r="R255" s="44"/>
      <c r="S255" s="44"/>
      <c r="W255" s="5" t="s">
        <v>818</v>
      </c>
    </row>
    <row r="256" spans="1:19" s="5" customFormat="1" ht="19.5">
      <c r="A256" s="9"/>
      <c r="G256" s="47"/>
      <c r="K256" s="47"/>
      <c r="L256" s="44"/>
      <c r="O256" s="5" t="s">
        <v>43</v>
      </c>
      <c r="Q256" s="47"/>
      <c r="R256" s="44"/>
      <c r="S256" s="44"/>
    </row>
    <row r="257" spans="1:19" s="5" customFormat="1" ht="19.5">
      <c r="A257" s="9"/>
      <c r="G257" s="47"/>
      <c r="K257" s="47"/>
      <c r="L257" s="44"/>
      <c r="O257" s="5" t="s">
        <v>44</v>
      </c>
      <c r="Q257" s="47"/>
      <c r="R257" s="44"/>
      <c r="S257" s="44"/>
    </row>
    <row r="258" spans="1:19" s="5" customFormat="1" ht="19.5">
      <c r="A258" s="9"/>
      <c r="G258" s="47"/>
      <c r="K258" s="47"/>
      <c r="L258" s="44"/>
      <c r="O258" s="5" t="s">
        <v>45</v>
      </c>
      <c r="Q258" s="47"/>
      <c r="R258" s="44"/>
      <c r="S258" s="44"/>
    </row>
    <row r="259" spans="1:19" s="5" customFormat="1" ht="19.5">
      <c r="A259" s="9"/>
      <c r="G259" s="47"/>
      <c r="K259" s="47"/>
      <c r="L259" s="44"/>
      <c r="O259" s="5" t="s">
        <v>46</v>
      </c>
      <c r="Q259" s="47"/>
      <c r="R259" s="44"/>
      <c r="S259" s="44"/>
    </row>
    <row r="260" spans="1:19" s="5" customFormat="1" ht="19.5">
      <c r="A260" s="9"/>
      <c r="G260" s="47"/>
      <c r="K260" s="47"/>
      <c r="L260" s="44"/>
      <c r="O260" s="5" t="s">
        <v>47</v>
      </c>
      <c r="Q260" s="47"/>
      <c r="R260" s="44"/>
      <c r="S260" s="44"/>
    </row>
    <row r="261" spans="1:19" s="5" customFormat="1" ht="19.5">
      <c r="A261" s="9"/>
      <c r="G261" s="47"/>
      <c r="K261" s="47"/>
      <c r="L261" s="44"/>
      <c r="O261" s="5" t="s">
        <v>48</v>
      </c>
      <c r="Q261" s="47"/>
      <c r="R261" s="44"/>
      <c r="S261" s="44"/>
    </row>
    <row r="262" spans="1:19" s="5" customFormat="1" ht="19.5">
      <c r="A262" s="9"/>
      <c r="G262" s="47"/>
      <c r="K262" s="47"/>
      <c r="L262" s="44"/>
      <c r="O262" s="5" t="s">
        <v>49</v>
      </c>
      <c r="Q262" s="47"/>
      <c r="R262" s="44"/>
      <c r="S262" s="44"/>
    </row>
    <row r="263" spans="1:19" s="5" customFormat="1" ht="19.5">
      <c r="A263" s="9"/>
      <c r="G263" s="47"/>
      <c r="K263" s="47"/>
      <c r="L263" s="44"/>
      <c r="O263" s="5" t="s">
        <v>50</v>
      </c>
      <c r="Q263" s="47"/>
      <c r="R263" s="44"/>
      <c r="S263" s="44"/>
    </row>
    <row r="264" spans="1:19" s="5" customFormat="1" ht="19.5">
      <c r="A264" s="9"/>
      <c r="G264" s="47"/>
      <c r="K264" s="47"/>
      <c r="L264" s="44"/>
      <c r="O264" s="5" t="s">
        <v>51</v>
      </c>
      <c r="Q264" s="47"/>
      <c r="R264" s="44"/>
      <c r="S264" s="44"/>
    </row>
    <row r="265" spans="1:19" s="5" customFormat="1" ht="19.5">
      <c r="A265" s="9"/>
      <c r="G265" s="47"/>
      <c r="K265" s="47"/>
      <c r="L265" s="44"/>
      <c r="O265" s="5" t="s">
        <v>200</v>
      </c>
      <c r="Q265" s="47"/>
      <c r="R265" s="44"/>
      <c r="S265" s="44"/>
    </row>
    <row r="266" spans="1:19" s="5" customFormat="1" ht="19.5">
      <c r="A266" s="9"/>
      <c r="G266" s="47"/>
      <c r="K266" s="47"/>
      <c r="L266" s="44"/>
      <c r="O266" s="5" t="s">
        <v>201</v>
      </c>
      <c r="Q266" s="47"/>
      <c r="R266" s="44"/>
      <c r="S266" s="44"/>
    </row>
    <row r="267" spans="1:19" s="5" customFormat="1" ht="19.5">
      <c r="A267" s="9"/>
      <c r="G267" s="47"/>
      <c r="K267" s="47"/>
      <c r="L267" s="44"/>
      <c r="O267" s="5" t="s">
        <v>202</v>
      </c>
      <c r="Q267" s="47"/>
      <c r="R267" s="44"/>
      <c r="S267" s="44"/>
    </row>
    <row r="268" spans="1:19" s="5" customFormat="1" ht="19.5">
      <c r="A268" s="9"/>
      <c r="G268" s="47"/>
      <c r="K268" s="47"/>
      <c r="L268" s="44"/>
      <c r="O268" s="5" t="s">
        <v>203</v>
      </c>
      <c r="Q268" s="47"/>
      <c r="R268" s="44"/>
      <c r="S268" s="44"/>
    </row>
    <row r="269" spans="1:19" s="5" customFormat="1" ht="19.5">
      <c r="A269" s="9"/>
      <c r="G269" s="47"/>
      <c r="K269" s="47"/>
      <c r="L269" s="44"/>
      <c r="O269" s="5" t="s">
        <v>204</v>
      </c>
      <c r="Q269" s="47"/>
      <c r="R269" s="44"/>
      <c r="S269" s="44"/>
    </row>
    <row r="270" spans="1:19" s="5" customFormat="1" ht="19.5">
      <c r="A270" s="9"/>
      <c r="G270" s="47"/>
      <c r="K270" s="47"/>
      <c r="L270" s="44"/>
      <c r="O270" s="5" t="s">
        <v>205</v>
      </c>
      <c r="Q270" s="47"/>
      <c r="R270" s="44"/>
      <c r="S270" s="44"/>
    </row>
    <row r="271" spans="1:19" s="5" customFormat="1" ht="19.5">
      <c r="A271" s="9"/>
      <c r="G271" s="47"/>
      <c r="K271" s="47"/>
      <c r="L271" s="44"/>
      <c r="O271" s="5" t="s">
        <v>206</v>
      </c>
      <c r="Q271" s="47"/>
      <c r="R271" s="44"/>
      <c r="S271" s="44"/>
    </row>
    <row r="272" spans="1:19" s="5" customFormat="1" ht="19.5">
      <c r="A272" s="9"/>
      <c r="G272" s="47"/>
      <c r="K272" s="47"/>
      <c r="L272" s="44"/>
      <c r="O272" s="5" t="s">
        <v>207</v>
      </c>
      <c r="Q272" s="47"/>
      <c r="R272" s="44"/>
      <c r="S272" s="44"/>
    </row>
    <row r="273" spans="1:19" s="5" customFormat="1" ht="19.5">
      <c r="A273" s="9"/>
      <c r="G273" s="47"/>
      <c r="K273" s="47"/>
      <c r="L273" s="44"/>
      <c r="O273" s="5" t="s">
        <v>208</v>
      </c>
      <c r="Q273" s="47"/>
      <c r="R273" s="44"/>
      <c r="S273" s="44"/>
    </row>
    <row r="274" spans="1:19" s="5" customFormat="1" ht="19.5">
      <c r="A274" s="9"/>
      <c r="G274" s="47"/>
      <c r="K274" s="47"/>
      <c r="L274" s="44"/>
      <c r="O274" s="5" t="s">
        <v>209</v>
      </c>
      <c r="Q274" s="47"/>
      <c r="R274" s="44"/>
      <c r="S274" s="44"/>
    </row>
    <row r="275" spans="1:19" s="5" customFormat="1" ht="19.5">
      <c r="A275" s="9"/>
      <c r="G275" s="47"/>
      <c r="K275" s="47"/>
      <c r="L275" s="44"/>
      <c r="O275" s="5" t="s">
        <v>210</v>
      </c>
      <c r="Q275" s="47"/>
      <c r="R275" s="44"/>
      <c r="S275" s="44"/>
    </row>
    <row r="276" spans="1:19" s="5" customFormat="1" ht="19.5">
      <c r="A276" s="9"/>
      <c r="G276" s="47"/>
      <c r="K276" s="47"/>
      <c r="L276" s="44"/>
      <c r="O276" s="5" t="s">
        <v>211</v>
      </c>
      <c r="Q276" s="47"/>
      <c r="R276" s="44"/>
      <c r="S276" s="44"/>
    </row>
    <row r="277" spans="1:19" s="5" customFormat="1" ht="19.5">
      <c r="A277" s="9"/>
      <c r="G277" s="47"/>
      <c r="K277" s="47"/>
      <c r="L277" s="44"/>
      <c r="O277" s="5" t="s">
        <v>212</v>
      </c>
      <c r="Q277" s="47"/>
      <c r="R277" s="44"/>
      <c r="S277" s="44"/>
    </row>
    <row r="278" spans="1:19" s="5" customFormat="1" ht="19.5">
      <c r="A278" s="9"/>
      <c r="G278" s="47"/>
      <c r="K278" s="47"/>
      <c r="L278" s="44"/>
      <c r="O278" s="5" t="s">
        <v>213</v>
      </c>
      <c r="Q278" s="47"/>
      <c r="R278" s="44"/>
      <c r="S278" s="44"/>
    </row>
    <row r="279" spans="1:19" s="5" customFormat="1" ht="19.5">
      <c r="A279" s="9"/>
      <c r="G279" s="47"/>
      <c r="K279" s="47"/>
      <c r="L279" s="44"/>
      <c r="O279" s="5" t="s">
        <v>214</v>
      </c>
      <c r="Q279" s="47"/>
      <c r="R279" s="44"/>
      <c r="S279" s="44"/>
    </row>
    <row r="280" spans="1:19" s="5" customFormat="1" ht="19.5">
      <c r="A280" s="9"/>
      <c r="G280" s="47"/>
      <c r="K280" s="47"/>
      <c r="L280" s="44"/>
      <c r="O280" s="5" t="s">
        <v>215</v>
      </c>
      <c r="Q280" s="47"/>
      <c r="R280" s="44"/>
      <c r="S280" s="44"/>
    </row>
    <row r="281" spans="1:19" s="5" customFormat="1" ht="19.5">
      <c r="A281" s="9"/>
      <c r="G281" s="47"/>
      <c r="K281" s="47"/>
      <c r="L281" s="44"/>
      <c r="O281" s="5" t="s">
        <v>216</v>
      </c>
      <c r="Q281" s="47"/>
      <c r="R281" s="44"/>
      <c r="S281" s="44"/>
    </row>
    <row r="282" spans="1:19" s="5" customFormat="1" ht="19.5">
      <c r="A282" s="9"/>
      <c r="G282" s="47"/>
      <c r="K282" s="47"/>
      <c r="L282" s="44"/>
      <c r="O282" s="5" t="s">
        <v>217</v>
      </c>
      <c r="Q282" s="47"/>
      <c r="R282" s="44"/>
      <c r="S282" s="44"/>
    </row>
    <row r="283" spans="1:19" s="5" customFormat="1" ht="19.5">
      <c r="A283" s="9"/>
      <c r="G283" s="47"/>
      <c r="K283" s="47"/>
      <c r="L283" s="44"/>
      <c r="O283" s="5" t="s">
        <v>218</v>
      </c>
      <c r="Q283" s="47"/>
      <c r="R283" s="44"/>
      <c r="S283" s="44"/>
    </row>
    <row r="284" spans="1:19" s="5" customFormat="1" ht="19.5">
      <c r="A284" s="9"/>
      <c r="G284" s="47"/>
      <c r="K284" s="47"/>
      <c r="L284" s="44"/>
      <c r="O284" s="5" t="s">
        <v>219</v>
      </c>
      <c r="Q284" s="47"/>
      <c r="R284" s="44"/>
      <c r="S284" s="44"/>
    </row>
    <row r="285" spans="1:19" s="5" customFormat="1" ht="19.5">
      <c r="A285" s="9"/>
      <c r="G285" s="47"/>
      <c r="K285" s="47"/>
      <c r="L285" s="44"/>
      <c r="O285" s="5" t="s">
        <v>220</v>
      </c>
      <c r="Q285" s="47"/>
      <c r="R285" s="44"/>
      <c r="S285" s="44"/>
    </row>
    <row r="286" spans="1:19" s="5" customFormat="1" ht="19.5">
      <c r="A286" s="9"/>
      <c r="G286" s="47"/>
      <c r="K286" s="47"/>
      <c r="L286" s="44"/>
      <c r="O286" s="5" t="s">
        <v>221</v>
      </c>
      <c r="Q286" s="47"/>
      <c r="R286" s="44"/>
      <c r="S286" s="44"/>
    </row>
    <row r="287" spans="1:19" s="5" customFormat="1" ht="19.5">
      <c r="A287" s="9"/>
      <c r="G287" s="47"/>
      <c r="K287" s="47"/>
      <c r="L287" s="44"/>
      <c r="O287" s="5" t="s">
        <v>222</v>
      </c>
      <c r="Q287" s="47"/>
      <c r="R287" s="44"/>
      <c r="S287" s="44"/>
    </row>
    <row r="288" spans="1:19" s="5" customFormat="1" ht="19.5">
      <c r="A288" s="9"/>
      <c r="G288" s="47"/>
      <c r="K288" s="47"/>
      <c r="L288" s="44"/>
      <c r="O288" s="5" t="s">
        <v>223</v>
      </c>
      <c r="Q288" s="47"/>
      <c r="R288" s="44"/>
      <c r="S288" s="44"/>
    </row>
    <row r="289" spans="1:19" s="5" customFormat="1" ht="19.5">
      <c r="A289" s="9"/>
      <c r="G289" s="47"/>
      <c r="K289" s="47"/>
      <c r="L289" s="44"/>
      <c r="O289" s="5" t="s">
        <v>224</v>
      </c>
      <c r="Q289" s="47"/>
      <c r="R289" s="44"/>
      <c r="S289" s="44"/>
    </row>
    <row r="290" spans="1:19" s="5" customFormat="1" ht="19.5">
      <c r="A290" s="9"/>
      <c r="G290" s="47"/>
      <c r="K290" s="47"/>
      <c r="L290" s="44"/>
      <c r="O290" s="5" t="s">
        <v>225</v>
      </c>
      <c r="Q290" s="47"/>
      <c r="R290" s="44"/>
      <c r="S290" s="44"/>
    </row>
    <row r="291" spans="1:19" s="5" customFormat="1" ht="19.5">
      <c r="A291" s="9"/>
      <c r="G291" s="47"/>
      <c r="K291" s="47"/>
      <c r="L291" s="44"/>
      <c r="O291" s="5" t="s">
        <v>226</v>
      </c>
      <c r="Q291" s="47"/>
      <c r="R291" s="44"/>
      <c r="S291" s="44"/>
    </row>
    <row r="292" spans="1:19" s="5" customFormat="1" ht="19.5">
      <c r="A292" s="9"/>
      <c r="G292" s="47"/>
      <c r="K292" s="47"/>
      <c r="L292" s="44"/>
      <c r="O292" s="5" t="s">
        <v>461</v>
      </c>
      <c r="Q292" s="47"/>
      <c r="R292" s="44"/>
      <c r="S292" s="44"/>
    </row>
    <row r="293" spans="1:19" s="5" customFormat="1" ht="19.5">
      <c r="A293" s="9"/>
      <c r="G293" s="47"/>
      <c r="K293" s="47"/>
      <c r="L293" s="44"/>
      <c r="O293" s="5" t="s">
        <v>462</v>
      </c>
      <c r="Q293" s="47"/>
      <c r="R293" s="44"/>
      <c r="S293" s="44"/>
    </row>
    <row r="294" spans="1:19" s="5" customFormat="1" ht="19.5">
      <c r="A294" s="9"/>
      <c r="G294" s="47"/>
      <c r="K294" s="47"/>
      <c r="L294" s="44"/>
      <c r="O294" s="5" t="s">
        <v>463</v>
      </c>
      <c r="Q294" s="47"/>
      <c r="R294" s="44"/>
      <c r="S294" s="44"/>
    </row>
    <row r="295" spans="1:19" s="5" customFormat="1" ht="19.5">
      <c r="A295" s="9"/>
      <c r="G295" s="47"/>
      <c r="K295" s="47"/>
      <c r="L295" s="44"/>
      <c r="O295" s="5" t="s">
        <v>464</v>
      </c>
      <c r="Q295" s="47"/>
      <c r="R295" s="44"/>
      <c r="S295" s="44"/>
    </row>
    <row r="296" spans="1:19" s="5" customFormat="1" ht="19.5">
      <c r="A296" s="9"/>
      <c r="G296" s="47"/>
      <c r="K296" s="47"/>
      <c r="L296" s="44"/>
      <c r="O296" s="5" t="s">
        <v>465</v>
      </c>
      <c r="Q296" s="47"/>
      <c r="R296" s="44"/>
      <c r="S296" s="44"/>
    </row>
    <row r="297" spans="1:19" s="5" customFormat="1" ht="19.5">
      <c r="A297" s="9"/>
      <c r="G297" s="47"/>
      <c r="K297" s="47"/>
      <c r="L297" s="44"/>
      <c r="O297" s="5" t="s">
        <v>466</v>
      </c>
      <c r="Q297" s="47"/>
      <c r="R297" s="44"/>
      <c r="S297" s="44"/>
    </row>
    <row r="298" spans="1:19" s="5" customFormat="1" ht="19.5">
      <c r="A298" s="9"/>
      <c r="G298" s="47"/>
      <c r="K298" s="47"/>
      <c r="L298" s="44"/>
      <c r="O298" s="5" t="s">
        <v>467</v>
      </c>
      <c r="Q298" s="47"/>
      <c r="R298" s="44"/>
      <c r="S298" s="44"/>
    </row>
    <row r="299" spans="1:19" s="5" customFormat="1" ht="19.5">
      <c r="A299" s="9"/>
      <c r="G299" s="47"/>
      <c r="K299" s="47"/>
      <c r="L299" s="44"/>
      <c r="O299" s="5" t="s">
        <v>468</v>
      </c>
      <c r="Q299" s="47"/>
      <c r="R299" s="44"/>
      <c r="S299" s="44"/>
    </row>
    <row r="300" spans="1:19" s="5" customFormat="1" ht="19.5">
      <c r="A300" s="9"/>
      <c r="G300" s="47"/>
      <c r="K300" s="47"/>
      <c r="L300" s="44"/>
      <c r="O300" s="5" t="s">
        <v>469</v>
      </c>
      <c r="Q300" s="47"/>
      <c r="R300" s="44"/>
      <c r="S300" s="44"/>
    </row>
    <row r="301" spans="1:19" s="5" customFormat="1" ht="19.5">
      <c r="A301" s="9"/>
      <c r="G301" s="47"/>
      <c r="K301" s="47"/>
      <c r="L301" s="44"/>
      <c r="O301" s="5" t="s">
        <v>470</v>
      </c>
      <c r="Q301" s="47"/>
      <c r="R301" s="44"/>
      <c r="S301" s="44"/>
    </row>
    <row r="302" spans="1:19" s="5" customFormat="1" ht="19.5">
      <c r="A302" s="9"/>
      <c r="G302" s="47"/>
      <c r="K302" s="47"/>
      <c r="L302" s="44"/>
      <c r="O302" s="5" t="s">
        <v>471</v>
      </c>
      <c r="Q302" s="47"/>
      <c r="R302" s="44"/>
      <c r="S302" s="44"/>
    </row>
    <row r="303" spans="1:19" s="5" customFormat="1" ht="19.5">
      <c r="A303" s="9"/>
      <c r="G303" s="47"/>
      <c r="K303" s="47"/>
      <c r="L303" s="44"/>
      <c r="O303" s="5" t="s">
        <v>472</v>
      </c>
      <c r="Q303" s="47"/>
      <c r="R303" s="44"/>
      <c r="S303" s="44"/>
    </row>
    <row r="304" spans="1:19" s="5" customFormat="1" ht="19.5">
      <c r="A304" s="9"/>
      <c r="G304" s="47"/>
      <c r="K304" s="47"/>
      <c r="L304" s="44"/>
      <c r="O304" s="5" t="s">
        <v>473</v>
      </c>
      <c r="Q304" s="47"/>
      <c r="R304" s="44"/>
      <c r="S304" s="44"/>
    </row>
    <row r="305" spans="1:19" s="5" customFormat="1" ht="19.5">
      <c r="A305" s="9"/>
      <c r="G305" s="47"/>
      <c r="K305" s="47"/>
      <c r="L305" s="44"/>
      <c r="O305" s="5" t="s">
        <v>474</v>
      </c>
      <c r="Q305" s="47"/>
      <c r="R305" s="44"/>
      <c r="S305" s="44"/>
    </row>
    <row r="306" spans="1:19" s="5" customFormat="1" ht="19.5">
      <c r="A306" s="9"/>
      <c r="G306" s="47"/>
      <c r="K306" s="47"/>
      <c r="L306" s="44"/>
      <c r="O306" s="5" t="s">
        <v>475</v>
      </c>
      <c r="Q306" s="47"/>
      <c r="R306" s="44"/>
      <c r="S306" s="44"/>
    </row>
    <row r="307" spans="1:19" s="5" customFormat="1" ht="19.5">
      <c r="A307" s="9"/>
      <c r="G307" s="47"/>
      <c r="K307" s="47"/>
      <c r="L307" s="44"/>
      <c r="O307" s="5" t="s">
        <v>476</v>
      </c>
      <c r="Q307" s="47"/>
      <c r="R307" s="44"/>
      <c r="S307" s="44"/>
    </row>
    <row r="308" spans="1:19" s="5" customFormat="1" ht="19.5">
      <c r="A308" s="9"/>
      <c r="G308" s="47"/>
      <c r="K308" s="47"/>
      <c r="L308" s="44"/>
      <c r="O308" s="5" t="s">
        <v>477</v>
      </c>
      <c r="Q308" s="47"/>
      <c r="R308" s="44"/>
      <c r="S308" s="44"/>
    </row>
    <row r="309" spans="1:19" s="5" customFormat="1" ht="19.5">
      <c r="A309" s="9"/>
      <c r="G309" s="47"/>
      <c r="K309" s="47"/>
      <c r="L309" s="44"/>
      <c r="O309" s="5" t="s">
        <v>478</v>
      </c>
      <c r="Q309" s="47"/>
      <c r="R309" s="44"/>
      <c r="S309" s="44"/>
    </row>
    <row r="310" spans="1:19" s="5" customFormat="1" ht="19.5">
      <c r="A310" s="9"/>
      <c r="G310" s="47"/>
      <c r="K310" s="47"/>
      <c r="L310" s="44"/>
      <c r="O310" s="5" t="s">
        <v>479</v>
      </c>
      <c r="Q310" s="47"/>
      <c r="R310" s="44"/>
      <c r="S310" s="44"/>
    </row>
    <row r="311" spans="1:19" s="5" customFormat="1" ht="19.5">
      <c r="A311" s="9"/>
      <c r="G311" s="47"/>
      <c r="K311" s="47"/>
      <c r="L311" s="44"/>
      <c r="O311" s="5" t="s">
        <v>480</v>
      </c>
      <c r="Q311" s="47"/>
      <c r="R311" s="44"/>
      <c r="S311" s="44"/>
    </row>
    <row r="312" spans="1:19" s="5" customFormat="1" ht="19.5">
      <c r="A312" s="9"/>
      <c r="G312" s="47"/>
      <c r="K312" s="47"/>
      <c r="L312" s="44"/>
      <c r="O312" s="5" t="s">
        <v>481</v>
      </c>
      <c r="Q312" s="47"/>
      <c r="R312" s="44"/>
      <c r="S312" s="44"/>
    </row>
    <row r="313" spans="1:19" s="5" customFormat="1" ht="19.5">
      <c r="A313" s="9"/>
      <c r="G313" s="47"/>
      <c r="K313" s="47"/>
      <c r="L313" s="44"/>
      <c r="O313" s="5" t="s">
        <v>482</v>
      </c>
      <c r="Q313" s="47"/>
      <c r="R313" s="44"/>
      <c r="S313" s="44"/>
    </row>
    <row r="314" spans="1:19" s="5" customFormat="1" ht="19.5">
      <c r="A314" s="9"/>
      <c r="G314" s="47"/>
      <c r="K314" s="47"/>
      <c r="L314" s="44"/>
      <c r="O314" s="5" t="s">
        <v>483</v>
      </c>
      <c r="Q314" s="47"/>
      <c r="R314" s="44"/>
      <c r="S314" s="44"/>
    </row>
    <row r="315" spans="1:19" s="5" customFormat="1" ht="19.5">
      <c r="A315" s="9"/>
      <c r="G315" s="47"/>
      <c r="K315" s="47"/>
      <c r="L315" s="44"/>
      <c r="O315" s="5" t="s">
        <v>484</v>
      </c>
      <c r="Q315" s="47"/>
      <c r="R315" s="44"/>
      <c r="S315" s="44"/>
    </row>
    <row r="316" spans="1:19" s="5" customFormat="1" ht="19.5">
      <c r="A316" s="9"/>
      <c r="G316" s="47"/>
      <c r="K316" s="47"/>
      <c r="L316" s="44"/>
      <c r="O316" s="5" t="s">
        <v>485</v>
      </c>
      <c r="Q316" s="47"/>
      <c r="R316" s="44"/>
      <c r="S316" s="44"/>
    </row>
    <row r="317" spans="1:19" s="5" customFormat="1" ht="19.5">
      <c r="A317" s="9"/>
      <c r="G317" s="47"/>
      <c r="K317" s="47"/>
      <c r="L317" s="44"/>
      <c r="O317" s="5" t="s">
        <v>486</v>
      </c>
      <c r="Q317" s="47"/>
      <c r="R317" s="44"/>
      <c r="S317" s="44"/>
    </row>
    <row r="318" spans="1:19" s="5" customFormat="1" ht="19.5">
      <c r="A318" s="9"/>
      <c r="G318" s="47"/>
      <c r="K318" s="47"/>
      <c r="L318" s="44"/>
      <c r="O318" s="5" t="s">
        <v>487</v>
      </c>
      <c r="Q318" s="47"/>
      <c r="R318" s="44"/>
      <c r="S318" s="44"/>
    </row>
    <row r="319" spans="1:19" s="5" customFormat="1" ht="19.5">
      <c r="A319" s="9"/>
      <c r="G319" s="47"/>
      <c r="K319" s="47"/>
      <c r="L319" s="44"/>
      <c r="O319" s="5" t="s">
        <v>488</v>
      </c>
      <c r="Q319" s="47"/>
      <c r="R319" s="44"/>
      <c r="S319" s="44"/>
    </row>
    <row r="320" spans="1:19" s="5" customFormat="1" ht="19.5">
      <c r="A320" s="9"/>
      <c r="G320" s="47"/>
      <c r="K320" s="47"/>
      <c r="L320" s="44"/>
      <c r="O320" s="5" t="s">
        <v>489</v>
      </c>
      <c r="Q320" s="47"/>
      <c r="R320" s="44"/>
      <c r="S320" s="44"/>
    </row>
    <row r="321" spans="1:19" s="5" customFormat="1" ht="19.5">
      <c r="A321" s="9"/>
      <c r="G321" s="47"/>
      <c r="K321" s="47"/>
      <c r="L321" s="44"/>
      <c r="O321" s="5" t="s">
        <v>490</v>
      </c>
      <c r="Q321" s="47"/>
      <c r="R321" s="44"/>
      <c r="S321" s="44"/>
    </row>
    <row r="322" spans="1:19" s="5" customFormat="1" ht="19.5">
      <c r="A322" s="9"/>
      <c r="G322" s="47"/>
      <c r="K322" s="47"/>
      <c r="L322" s="44"/>
      <c r="O322" s="5" t="s">
        <v>491</v>
      </c>
      <c r="Q322" s="47"/>
      <c r="R322" s="44"/>
      <c r="S322" s="44"/>
    </row>
    <row r="323" spans="1:19" s="5" customFormat="1" ht="19.5">
      <c r="A323" s="9"/>
      <c r="G323" s="47"/>
      <c r="K323" s="47"/>
      <c r="L323" s="44"/>
      <c r="O323" s="5" t="s">
        <v>492</v>
      </c>
      <c r="Q323" s="47"/>
      <c r="R323" s="44"/>
      <c r="S323" s="44"/>
    </row>
    <row r="324" spans="1:19" s="5" customFormat="1" ht="19.5">
      <c r="A324" s="9"/>
      <c r="G324" s="47"/>
      <c r="K324" s="47"/>
      <c r="L324" s="44"/>
      <c r="O324" s="5" t="s">
        <v>493</v>
      </c>
      <c r="Q324" s="47"/>
      <c r="R324" s="44"/>
      <c r="S324" s="44"/>
    </row>
    <row r="325" spans="1:19" s="5" customFormat="1" ht="19.5">
      <c r="A325" s="9"/>
      <c r="G325" s="47"/>
      <c r="K325" s="47"/>
      <c r="L325" s="44"/>
      <c r="O325" s="5" t="s">
        <v>494</v>
      </c>
      <c r="Q325" s="47"/>
      <c r="R325" s="44"/>
      <c r="S325" s="44"/>
    </row>
    <row r="326" spans="1:19" s="5" customFormat="1" ht="19.5">
      <c r="A326" s="9"/>
      <c r="G326" s="47"/>
      <c r="K326" s="47"/>
      <c r="L326" s="44"/>
      <c r="O326" s="5" t="s">
        <v>495</v>
      </c>
      <c r="Q326" s="47"/>
      <c r="R326" s="44"/>
      <c r="S326" s="44"/>
    </row>
    <row r="327" spans="1:19" s="5" customFormat="1" ht="19.5">
      <c r="A327" s="9"/>
      <c r="G327" s="47"/>
      <c r="K327" s="47"/>
      <c r="L327" s="44"/>
      <c r="O327" s="5" t="s">
        <v>496</v>
      </c>
      <c r="Q327" s="47"/>
      <c r="R327" s="44"/>
      <c r="S327" s="44"/>
    </row>
    <row r="328" spans="1:19" s="5" customFormat="1" ht="19.5">
      <c r="A328" s="9"/>
      <c r="G328" s="47"/>
      <c r="K328" s="47"/>
      <c r="L328" s="44"/>
      <c r="O328" s="5" t="s">
        <v>497</v>
      </c>
      <c r="Q328" s="47"/>
      <c r="R328" s="44"/>
      <c r="S328" s="44"/>
    </row>
    <row r="329" spans="1:19" s="5" customFormat="1" ht="19.5">
      <c r="A329" s="9"/>
      <c r="G329" s="47"/>
      <c r="K329" s="47"/>
      <c r="L329" s="44"/>
      <c r="O329" s="5" t="s">
        <v>498</v>
      </c>
      <c r="Q329" s="47"/>
      <c r="R329" s="44"/>
      <c r="S329" s="44"/>
    </row>
    <row r="330" spans="1:19" s="5" customFormat="1" ht="19.5">
      <c r="A330" s="9"/>
      <c r="G330" s="47"/>
      <c r="K330" s="47"/>
      <c r="L330" s="44"/>
      <c r="O330" s="5" t="s">
        <v>499</v>
      </c>
      <c r="Q330" s="47"/>
      <c r="R330" s="44"/>
      <c r="S330" s="44"/>
    </row>
    <row r="331" spans="1:19" s="5" customFormat="1" ht="19.5">
      <c r="A331" s="9"/>
      <c r="G331" s="47"/>
      <c r="K331" s="47"/>
      <c r="L331" s="44"/>
      <c r="O331" s="5" t="s">
        <v>500</v>
      </c>
      <c r="Q331" s="47"/>
      <c r="R331" s="44"/>
      <c r="S331" s="44"/>
    </row>
    <row r="332" spans="1:19" s="5" customFormat="1" ht="19.5">
      <c r="A332" s="9"/>
      <c r="G332" s="47"/>
      <c r="K332" s="47"/>
      <c r="L332" s="44"/>
      <c r="O332" s="5" t="s">
        <v>501</v>
      </c>
      <c r="Q332" s="47"/>
      <c r="R332" s="44"/>
      <c r="S332" s="44"/>
    </row>
    <row r="333" spans="1:19" s="5" customFormat="1" ht="19.5">
      <c r="A333" s="9"/>
      <c r="G333" s="47"/>
      <c r="K333" s="47"/>
      <c r="L333" s="44"/>
      <c r="O333" s="5" t="s">
        <v>502</v>
      </c>
      <c r="Q333" s="47"/>
      <c r="R333" s="44"/>
      <c r="S333" s="44"/>
    </row>
    <row r="334" spans="1:19" s="5" customFormat="1" ht="19.5">
      <c r="A334" s="9"/>
      <c r="G334" s="47"/>
      <c r="K334" s="47"/>
      <c r="L334" s="44"/>
      <c r="O334" s="5" t="s">
        <v>503</v>
      </c>
      <c r="Q334" s="47"/>
      <c r="R334" s="44"/>
      <c r="S334" s="44"/>
    </row>
    <row r="335" spans="1:19" s="5" customFormat="1" ht="19.5">
      <c r="A335" s="9"/>
      <c r="G335" s="47"/>
      <c r="K335" s="47"/>
      <c r="L335" s="44"/>
      <c r="O335" s="5" t="s">
        <v>504</v>
      </c>
      <c r="Q335" s="47"/>
      <c r="R335" s="44"/>
      <c r="S335" s="44"/>
    </row>
    <row r="336" spans="1:19" s="5" customFormat="1" ht="19.5">
      <c r="A336" s="9"/>
      <c r="G336" s="47"/>
      <c r="K336" s="47"/>
      <c r="L336" s="44"/>
      <c r="O336" s="5" t="s">
        <v>505</v>
      </c>
      <c r="Q336" s="47"/>
      <c r="R336" s="44"/>
      <c r="S336" s="44"/>
    </row>
    <row r="337" spans="1:19" s="5" customFormat="1" ht="19.5">
      <c r="A337" s="9"/>
      <c r="G337" s="47"/>
      <c r="K337" s="47"/>
      <c r="L337" s="44"/>
      <c r="O337" s="5" t="s">
        <v>506</v>
      </c>
      <c r="Q337" s="47"/>
      <c r="R337" s="44"/>
      <c r="S337" s="44"/>
    </row>
    <row r="338" spans="1:19" s="5" customFormat="1" ht="19.5">
      <c r="A338" s="9"/>
      <c r="G338" s="47"/>
      <c r="K338" s="47"/>
      <c r="L338" s="44"/>
      <c r="O338" s="5" t="s">
        <v>507</v>
      </c>
      <c r="Q338" s="47"/>
      <c r="R338" s="44"/>
      <c r="S338" s="44"/>
    </row>
    <row r="339" spans="1:19" s="5" customFormat="1" ht="19.5">
      <c r="A339" s="9"/>
      <c r="G339" s="47"/>
      <c r="K339" s="47"/>
      <c r="L339" s="44"/>
      <c r="O339" s="5" t="s">
        <v>508</v>
      </c>
      <c r="Q339" s="47"/>
      <c r="R339" s="44"/>
      <c r="S339" s="44"/>
    </row>
    <row r="340" spans="1:19" s="5" customFormat="1" ht="19.5">
      <c r="A340" s="9"/>
      <c r="G340" s="47"/>
      <c r="K340" s="47"/>
      <c r="L340" s="44"/>
      <c r="O340" s="5" t="s">
        <v>509</v>
      </c>
      <c r="Q340" s="47"/>
      <c r="R340" s="44"/>
      <c r="S340" s="44"/>
    </row>
    <row r="341" spans="1:19" s="5" customFormat="1" ht="19.5">
      <c r="A341" s="9"/>
      <c r="G341" s="47"/>
      <c r="K341" s="47"/>
      <c r="L341" s="44"/>
      <c r="O341" s="5" t="s">
        <v>510</v>
      </c>
      <c r="Q341" s="47"/>
      <c r="R341" s="44"/>
      <c r="S341" s="44"/>
    </row>
    <row r="342" spans="1:19" s="5" customFormat="1" ht="19.5">
      <c r="A342" s="9"/>
      <c r="G342" s="47"/>
      <c r="K342" s="47"/>
      <c r="L342" s="44"/>
      <c r="O342" s="5" t="s">
        <v>511</v>
      </c>
      <c r="Q342" s="47"/>
      <c r="R342" s="44"/>
      <c r="S342" s="44"/>
    </row>
    <row r="343" spans="1:19" s="5" customFormat="1" ht="19.5">
      <c r="A343" s="9"/>
      <c r="G343" s="47"/>
      <c r="K343" s="47"/>
      <c r="L343" s="44"/>
      <c r="O343" s="5" t="s">
        <v>512</v>
      </c>
      <c r="Q343" s="47"/>
      <c r="R343" s="44"/>
      <c r="S343" s="44"/>
    </row>
    <row r="344" spans="1:19" s="5" customFormat="1" ht="19.5">
      <c r="A344" s="9"/>
      <c r="G344" s="47"/>
      <c r="K344" s="47"/>
      <c r="L344" s="44"/>
      <c r="O344" s="5" t="s">
        <v>513</v>
      </c>
      <c r="Q344" s="47"/>
      <c r="R344" s="44"/>
      <c r="S344" s="44"/>
    </row>
    <row r="345" spans="1:19" s="5" customFormat="1" ht="19.5">
      <c r="A345" s="9"/>
      <c r="G345" s="47"/>
      <c r="K345" s="47"/>
      <c r="L345" s="44"/>
      <c r="O345" s="5" t="s">
        <v>514</v>
      </c>
      <c r="Q345" s="47"/>
      <c r="R345" s="44"/>
      <c r="S345" s="44"/>
    </row>
    <row r="346" spans="1:19" s="5" customFormat="1" ht="19.5">
      <c r="A346" s="9"/>
      <c r="G346" s="47"/>
      <c r="K346" s="47"/>
      <c r="L346" s="44"/>
      <c r="O346" s="5" t="s">
        <v>515</v>
      </c>
      <c r="Q346" s="47"/>
      <c r="R346" s="44"/>
      <c r="S346" s="44"/>
    </row>
    <row r="347" spans="1:19" s="5" customFormat="1" ht="19.5">
      <c r="A347" s="9"/>
      <c r="G347" s="47"/>
      <c r="K347" s="47"/>
      <c r="L347" s="44"/>
      <c r="O347" s="5" t="s">
        <v>516</v>
      </c>
      <c r="Q347" s="47"/>
      <c r="R347" s="44"/>
      <c r="S347" s="44"/>
    </row>
    <row r="348" spans="1:19" s="5" customFormat="1" ht="19.5">
      <c r="A348" s="9"/>
      <c r="G348" s="47"/>
      <c r="K348" s="47"/>
      <c r="L348" s="44"/>
      <c r="O348" s="5" t="s">
        <v>517</v>
      </c>
      <c r="Q348" s="47"/>
      <c r="R348" s="44"/>
      <c r="S348" s="44"/>
    </row>
    <row r="349" spans="1:19" s="5" customFormat="1" ht="19.5">
      <c r="A349" s="9"/>
      <c r="G349" s="47"/>
      <c r="K349" s="47"/>
      <c r="L349" s="44"/>
      <c r="O349" s="5" t="s">
        <v>518</v>
      </c>
      <c r="Q349" s="47"/>
      <c r="R349" s="44"/>
      <c r="S349" s="44"/>
    </row>
    <row r="350" spans="1:19" s="5" customFormat="1" ht="19.5">
      <c r="A350" s="9"/>
      <c r="G350" s="47"/>
      <c r="K350" s="47"/>
      <c r="L350" s="44"/>
      <c r="O350" s="5" t="s">
        <v>519</v>
      </c>
      <c r="Q350" s="47"/>
      <c r="R350" s="44"/>
      <c r="S350" s="44"/>
    </row>
    <row r="351" spans="1:19" s="5" customFormat="1" ht="19.5">
      <c r="A351" s="9"/>
      <c r="G351" s="47"/>
      <c r="K351" s="47"/>
      <c r="L351" s="44"/>
      <c r="O351" s="5" t="s">
        <v>520</v>
      </c>
      <c r="Q351" s="47"/>
      <c r="R351" s="44"/>
      <c r="S351" s="44"/>
    </row>
    <row r="352" spans="1:19" s="5" customFormat="1" ht="19.5">
      <c r="A352" s="9"/>
      <c r="G352" s="47"/>
      <c r="K352" s="47"/>
      <c r="L352" s="44"/>
      <c r="O352" s="5" t="s">
        <v>521</v>
      </c>
      <c r="Q352" s="47"/>
      <c r="R352" s="44"/>
      <c r="S352" s="44"/>
    </row>
    <row r="353" spans="1:19" s="5" customFormat="1" ht="19.5">
      <c r="A353" s="9"/>
      <c r="G353" s="47"/>
      <c r="K353" s="47"/>
      <c r="L353" s="44"/>
      <c r="O353" s="5" t="s">
        <v>522</v>
      </c>
      <c r="Q353" s="47"/>
      <c r="R353" s="44"/>
      <c r="S353" s="44"/>
    </row>
    <row r="354" spans="1:19" s="5" customFormat="1" ht="19.5">
      <c r="A354" s="9"/>
      <c r="G354" s="47"/>
      <c r="K354" s="47"/>
      <c r="L354" s="44"/>
      <c r="O354" s="5" t="s">
        <v>523</v>
      </c>
      <c r="Q354" s="47"/>
      <c r="R354" s="44"/>
      <c r="S354" s="44"/>
    </row>
    <row r="355" spans="1:19" s="5" customFormat="1" ht="19.5">
      <c r="A355" s="9"/>
      <c r="G355" s="47"/>
      <c r="K355" s="47"/>
      <c r="L355" s="44"/>
      <c r="O355" s="5" t="s">
        <v>524</v>
      </c>
      <c r="Q355" s="47"/>
      <c r="R355" s="44"/>
      <c r="S355" s="44"/>
    </row>
    <row r="356" spans="1:19" s="5" customFormat="1" ht="19.5">
      <c r="A356" s="9"/>
      <c r="G356" s="47"/>
      <c r="K356" s="47"/>
      <c r="L356" s="44"/>
      <c r="O356" s="5" t="s">
        <v>525</v>
      </c>
      <c r="Q356" s="47"/>
      <c r="R356" s="44"/>
      <c r="S356" s="44"/>
    </row>
    <row r="357" spans="1:19" s="5" customFormat="1" ht="19.5">
      <c r="A357" s="9"/>
      <c r="G357" s="47"/>
      <c r="K357" s="47"/>
      <c r="L357" s="44"/>
      <c r="O357" s="5" t="s">
        <v>526</v>
      </c>
      <c r="Q357" s="47"/>
      <c r="R357" s="44"/>
      <c r="S357" s="44"/>
    </row>
    <row r="358" spans="1:19" s="5" customFormat="1" ht="19.5">
      <c r="A358" s="9"/>
      <c r="G358" s="47"/>
      <c r="K358" s="47"/>
      <c r="L358" s="44"/>
      <c r="O358" s="5" t="s">
        <v>527</v>
      </c>
      <c r="Q358" s="47"/>
      <c r="R358" s="44"/>
      <c r="S358" s="44"/>
    </row>
    <row r="359" spans="1:19" s="5" customFormat="1" ht="19.5">
      <c r="A359" s="9"/>
      <c r="G359" s="47"/>
      <c r="K359" s="47"/>
      <c r="L359" s="44"/>
      <c r="O359" s="5" t="s">
        <v>528</v>
      </c>
      <c r="Q359" s="47"/>
      <c r="R359" s="44"/>
      <c r="S359" s="44"/>
    </row>
    <row r="360" spans="1:19" s="5" customFormat="1" ht="19.5">
      <c r="A360" s="9"/>
      <c r="G360" s="47"/>
      <c r="K360" s="47"/>
      <c r="L360" s="44"/>
      <c r="O360" s="5" t="s">
        <v>529</v>
      </c>
      <c r="Q360" s="47"/>
      <c r="R360" s="44"/>
      <c r="S360" s="44"/>
    </row>
    <row r="361" spans="1:19" s="5" customFormat="1" ht="19.5">
      <c r="A361" s="9"/>
      <c r="G361" s="47"/>
      <c r="K361" s="47"/>
      <c r="L361" s="44"/>
      <c r="O361" s="5" t="s">
        <v>530</v>
      </c>
      <c r="Q361" s="47"/>
      <c r="R361" s="44"/>
      <c r="S361" s="44"/>
    </row>
    <row r="362" spans="1:19" s="5" customFormat="1" ht="19.5">
      <c r="A362" s="9"/>
      <c r="G362" s="47"/>
      <c r="K362" s="47"/>
      <c r="L362" s="44"/>
      <c r="O362" s="5" t="s">
        <v>531</v>
      </c>
      <c r="Q362" s="47"/>
      <c r="R362" s="44"/>
      <c r="S362" s="44"/>
    </row>
    <row r="363" spans="1:19" s="5" customFormat="1" ht="19.5">
      <c r="A363" s="9"/>
      <c r="G363" s="47"/>
      <c r="K363" s="47"/>
      <c r="L363" s="44"/>
      <c r="O363" s="5" t="s">
        <v>532</v>
      </c>
      <c r="Q363" s="47"/>
      <c r="R363" s="44"/>
      <c r="S363" s="44"/>
    </row>
    <row r="364" spans="1:19" s="5" customFormat="1" ht="19.5">
      <c r="A364" s="9"/>
      <c r="G364" s="47"/>
      <c r="K364" s="47"/>
      <c r="L364" s="44"/>
      <c r="O364" s="5" t="s">
        <v>533</v>
      </c>
      <c r="Q364" s="47"/>
      <c r="R364" s="44"/>
      <c r="S364" s="44"/>
    </row>
    <row r="365" spans="1:19" s="5" customFormat="1" ht="19.5">
      <c r="A365" s="9"/>
      <c r="G365" s="47"/>
      <c r="K365" s="47"/>
      <c r="L365" s="44"/>
      <c r="O365" s="5" t="s">
        <v>534</v>
      </c>
      <c r="Q365" s="47"/>
      <c r="R365" s="44"/>
      <c r="S365" s="44"/>
    </row>
    <row r="366" spans="1:19" s="5" customFormat="1" ht="19.5">
      <c r="A366" s="9"/>
      <c r="G366" s="47"/>
      <c r="K366" s="47"/>
      <c r="L366" s="44"/>
      <c r="O366" s="5" t="s">
        <v>535</v>
      </c>
      <c r="Q366" s="47"/>
      <c r="R366" s="44"/>
      <c r="S366" s="44"/>
    </row>
    <row r="367" spans="1:19" s="5" customFormat="1" ht="19.5">
      <c r="A367" s="9"/>
      <c r="G367" s="47"/>
      <c r="K367" s="47"/>
      <c r="L367" s="44"/>
      <c r="O367" s="5" t="s">
        <v>536</v>
      </c>
      <c r="Q367" s="47"/>
      <c r="R367" s="44"/>
      <c r="S367" s="44"/>
    </row>
    <row r="368" spans="1:19" s="5" customFormat="1" ht="19.5">
      <c r="A368" s="9"/>
      <c r="G368" s="47"/>
      <c r="K368" s="47"/>
      <c r="L368" s="44"/>
      <c r="O368" s="5" t="s">
        <v>537</v>
      </c>
      <c r="Q368" s="47"/>
      <c r="R368" s="44"/>
      <c r="S368" s="44"/>
    </row>
    <row r="369" spans="1:19" s="5" customFormat="1" ht="19.5">
      <c r="A369" s="9"/>
      <c r="G369" s="47"/>
      <c r="K369" s="47"/>
      <c r="L369" s="44"/>
      <c r="O369" s="5" t="s">
        <v>538</v>
      </c>
      <c r="Q369" s="47"/>
      <c r="R369" s="44"/>
      <c r="S369" s="44"/>
    </row>
    <row r="370" spans="1:19" s="5" customFormat="1" ht="19.5">
      <c r="A370" s="9"/>
      <c r="G370" s="47"/>
      <c r="K370" s="47"/>
      <c r="L370" s="44"/>
      <c r="O370" s="5" t="s">
        <v>539</v>
      </c>
      <c r="Q370" s="47"/>
      <c r="R370" s="44"/>
      <c r="S370" s="44"/>
    </row>
    <row r="371" spans="1:19" s="1" customFormat="1" ht="19.5">
      <c r="A371" s="2"/>
      <c r="G371" s="48"/>
      <c r="K371" s="48"/>
      <c r="L371" s="45"/>
      <c r="O371" s="5" t="s">
        <v>540</v>
      </c>
      <c r="Q371" s="48"/>
      <c r="R371" s="45"/>
      <c r="S371" s="45"/>
    </row>
    <row r="372" spans="1:19" s="1" customFormat="1" ht="19.5">
      <c r="A372" s="2"/>
      <c r="G372" s="48"/>
      <c r="K372" s="48"/>
      <c r="L372" s="45"/>
      <c r="Q372" s="48"/>
      <c r="R372" s="45"/>
      <c r="S372" s="45"/>
    </row>
    <row r="373" spans="1:19" s="1" customFormat="1" ht="19.5">
      <c r="A373" s="2"/>
      <c r="G373" s="48"/>
      <c r="K373" s="48"/>
      <c r="L373" s="45"/>
      <c r="Q373" s="48"/>
      <c r="R373" s="45"/>
      <c r="S373" s="45"/>
    </row>
    <row r="374" spans="1:19" s="1" customFormat="1" ht="19.5">
      <c r="A374" s="2"/>
      <c r="G374" s="48"/>
      <c r="K374" s="48"/>
      <c r="L374" s="45"/>
      <c r="Q374" s="48"/>
      <c r="R374" s="45"/>
      <c r="S374" s="45"/>
    </row>
    <row r="375" spans="1:19" s="1" customFormat="1" ht="19.5">
      <c r="A375" s="2"/>
      <c r="G375" s="48"/>
      <c r="K375" s="48"/>
      <c r="L375" s="45"/>
      <c r="Q375" s="48"/>
      <c r="R375" s="45"/>
      <c r="S375" s="45"/>
    </row>
    <row r="376" spans="1:19" s="1" customFormat="1" ht="19.5">
      <c r="A376" s="2"/>
      <c r="G376" s="48"/>
      <c r="K376" s="48"/>
      <c r="L376" s="45"/>
      <c r="Q376" s="48"/>
      <c r="R376" s="45"/>
      <c r="S376" s="45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4.875" style="0" customWidth="1"/>
    <col min="2" max="5" width="11.625" style="0" customWidth="1"/>
    <col min="6" max="6" width="13.125" style="0" customWidth="1"/>
    <col min="7" max="9" width="11.625" style="0" customWidth="1"/>
    <col min="10" max="10" width="16.00390625" style="0" customWidth="1"/>
    <col min="11" max="28" width="11.625" style="0" customWidth="1"/>
  </cols>
  <sheetData>
    <row r="1" spans="1:27" s="57" customFormat="1" ht="15.75">
      <c r="A1" s="75" t="s">
        <v>1119</v>
      </c>
      <c r="B1" s="57" t="s">
        <v>903</v>
      </c>
      <c r="C1" s="57" t="s">
        <v>904</v>
      </c>
      <c r="D1" s="57" t="s">
        <v>906</v>
      </c>
      <c r="E1" s="57" t="s">
        <v>907</v>
      </c>
      <c r="F1" s="57" t="s">
        <v>908</v>
      </c>
      <c r="G1" s="57" t="s">
        <v>905</v>
      </c>
      <c r="H1" s="57" t="s">
        <v>909</v>
      </c>
      <c r="I1" s="57" t="s">
        <v>910</v>
      </c>
      <c r="J1" s="57" t="s">
        <v>911</v>
      </c>
      <c r="K1" s="57" t="s">
        <v>912</v>
      </c>
      <c r="L1" s="57" t="s">
        <v>913</v>
      </c>
      <c r="M1" s="57" t="s">
        <v>923</v>
      </c>
      <c r="N1" s="57" t="s">
        <v>924</v>
      </c>
      <c r="O1" s="57" t="s">
        <v>925</v>
      </c>
      <c r="P1" s="57" t="s">
        <v>926</v>
      </c>
      <c r="Q1" s="57" t="s">
        <v>927</v>
      </c>
      <c r="R1" s="57" t="s">
        <v>914</v>
      </c>
      <c r="S1" s="57" t="s">
        <v>915</v>
      </c>
      <c r="T1" s="57" t="s">
        <v>916</v>
      </c>
      <c r="U1" s="57" t="s">
        <v>917</v>
      </c>
      <c r="V1" s="57" t="s">
        <v>918</v>
      </c>
      <c r="W1" s="57" t="s">
        <v>919</v>
      </c>
      <c r="X1" s="57" t="s">
        <v>920</v>
      </c>
      <c r="Y1" s="57" t="s">
        <v>921</v>
      </c>
      <c r="Z1" s="57" t="s">
        <v>922</v>
      </c>
      <c r="AA1" s="57" t="s">
        <v>955</v>
      </c>
    </row>
    <row r="2" spans="1:27" s="57" customFormat="1" ht="15.75">
      <c r="A2" s="75" t="s">
        <v>1118</v>
      </c>
      <c r="B2" s="57" t="s">
        <v>1095</v>
      </c>
      <c r="C2" s="57" t="s">
        <v>931</v>
      </c>
      <c r="D2" s="57" t="s">
        <v>931</v>
      </c>
      <c r="E2" s="57" t="s">
        <v>929</v>
      </c>
      <c r="F2" s="57" t="s">
        <v>931</v>
      </c>
      <c r="G2" s="57" t="s">
        <v>929</v>
      </c>
      <c r="H2" s="57" t="s">
        <v>931</v>
      </c>
      <c r="I2" s="57" t="s">
        <v>931</v>
      </c>
      <c r="J2" s="57" t="s">
        <v>931</v>
      </c>
      <c r="K2" s="57" t="s">
        <v>929</v>
      </c>
      <c r="L2" s="57" t="s">
        <v>929</v>
      </c>
      <c r="M2" s="57" t="s">
        <v>931</v>
      </c>
      <c r="N2" s="57" t="s">
        <v>931</v>
      </c>
      <c r="O2" s="57" t="s">
        <v>931</v>
      </c>
      <c r="P2" s="57" t="s">
        <v>929</v>
      </c>
      <c r="Q2" s="57" t="s">
        <v>931</v>
      </c>
      <c r="R2" s="57" t="s">
        <v>929</v>
      </c>
      <c r="S2" s="57" t="s">
        <v>931</v>
      </c>
      <c r="T2" s="57" t="s">
        <v>931</v>
      </c>
      <c r="U2" s="57" t="s">
        <v>931</v>
      </c>
      <c r="V2" s="57" t="s">
        <v>931</v>
      </c>
      <c r="W2" s="57" t="s">
        <v>931</v>
      </c>
      <c r="X2" s="57" t="s">
        <v>931</v>
      </c>
      <c r="Y2" s="57" t="s">
        <v>931</v>
      </c>
      <c r="Z2" s="57" t="s">
        <v>929</v>
      </c>
      <c r="AA2" s="57" t="s">
        <v>931</v>
      </c>
    </row>
    <row r="3" spans="1:27" s="57" customFormat="1" ht="15.75">
      <c r="A3" s="75" t="s">
        <v>1117</v>
      </c>
      <c r="B3" s="57" t="s">
        <v>932</v>
      </c>
      <c r="C3" s="57" t="s">
        <v>932</v>
      </c>
      <c r="D3" s="57" t="s">
        <v>932</v>
      </c>
      <c r="E3" s="57" t="s">
        <v>930</v>
      </c>
      <c r="F3" s="57" t="s">
        <v>932</v>
      </c>
      <c r="G3" s="57" t="s">
        <v>932</v>
      </c>
      <c r="H3" s="57" t="s">
        <v>932</v>
      </c>
      <c r="I3" s="57" t="s">
        <v>1109</v>
      </c>
      <c r="J3" s="57" t="s">
        <v>1120</v>
      </c>
      <c r="K3" s="57" t="s">
        <v>932</v>
      </c>
      <c r="L3" s="57" t="s">
        <v>930</v>
      </c>
      <c r="M3" s="57" t="s">
        <v>932</v>
      </c>
      <c r="N3" s="57" t="s">
        <v>928</v>
      </c>
      <c r="O3" s="57" t="s">
        <v>928</v>
      </c>
      <c r="P3" s="57" t="s">
        <v>932</v>
      </c>
      <c r="Q3" s="57" t="s">
        <v>932</v>
      </c>
      <c r="R3" s="57" t="s">
        <v>932</v>
      </c>
      <c r="S3" s="57" t="s">
        <v>930</v>
      </c>
      <c r="T3" s="57" t="s">
        <v>930</v>
      </c>
      <c r="U3" s="57" t="s">
        <v>930</v>
      </c>
      <c r="V3" s="57" t="s">
        <v>930</v>
      </c>
      <c r="W3" s="57" t="s">
        <v>932</v>
      </c>
      <c r="X3" s="57" t="s">
        <v>932</v>
      </c>
      <c r="Y3" s="57" t="s">
        <v>932</v>
      </c>
      <c r="Z3" s="57" t="s">
        <v>932</v>
      </c>
      <c r="AA3" s="57" t="s">
        <v>930</v>
      </c>
    </row>
    <row r="4" spans="1:27" s="57" customFormat="1" ht="15.75">
      <c r="A4" s="75">
        <v>500</v>
      </c>
      <c r="B4" s="57">
        <v>20</v>
      </c>
      <c r="C4" s="57">
        <v>20</v>
      </c>
      <c r="D4" s="57">
        <v>20</v>
      </c>
      <c r="E4" s="57">
        <v>100</v>
      </c>
      <c r="F4" s="57">
        <v>100</v>
      </c>
      <c r="G4" s="57">
        <v>1</v>
      </c>
      <c r="H4" s="57">
        <v>1</v>
      </c>
      <c r="I4" s="57">
        <v>8</v>
      </c>
      <c r="J4" s="57">
        <v>8</v>
      </c>
      <c r="K4" s="57">
        <v>2</v>
      </c>
      <c r="L4" s="57">
        <v>30</v>
      </c>
      <c r="M4" s="57">
        <v>2</v>
      </c>
      <c r="N4" s="57" t="s">
        <v>956</v>
      </c>
      <c r="O4" s="57" t="s">
        <v>956</v>
      </c>
      <c r="P4" s="57">
        <v>1</v>
      </c>
      <c r="Q4" s="57">
        <v>2</v>
      </c>
      <c r="R4" s="57">
        <v>1</v>
      </c>
      <c r="S4" s="57">
        <v>100</v>
      </c>
      <c r="T4" s="57">
        <v>100</v>
      </c>
      <c r="U4" s="57">
        <v>100</v>
      </c>
      <c r="V4" s="57">
        <v>100</v>
      </c>
      <c r="W4" s="57">
        <v>6</v>
      </c>
      <c r="X4" s="57">
        <v>6</v>
      </c>
      <c r="Y4" s="57">
        <v>100</v>
      </c>
      <c r="Z4" s="57">
        <v>1</v>
      </c>
      <c r="AA4" s="57">
        <v>50</v>
      </c>
    </row>
    <row r="5" spans="1:27" s="56" customFormat="1" ht="32.25">
      <c r="A5" s="76" t="s">
        <v>1121</v>
      </c>
      <c r="B5" s="56" t="s">
        <v>933</v>
      </c>
      <c r="C5" s="56" t="s">
        <v>934</v>
      </c>
      <c r="D5" s="56" t="s">
        <v>935</v>
      </c>
      <c r="E5" s="56" t="s">
        <v>1143</v>
      </c>
      <c r="F5" s="56" t="s">
        <v>936</v>
      </c>
      <c r="G5" s="56" t="s">
        <v>937</v>
      </c>
      <c r="H5" s="56" t="s">
        <v>938</v>
      </c>
      <c r="I5" s="56" t="s">
        <v>939</v>
      </c>
      <c r="J5" s="56" t="s">
        <v>940</v>
      </c>
      <c r="K5" s="56" t="s">
        <v>1145</v>
      </c>
      <c r="L5" s="56" t="s">
        <v>941</v>
      </c>
      <c r="M5" s="56" t="s">
        <v>942</v>
      </c>
      <c r="N5" s="56" t="s">
        <v>943</v>
      </c>
      <c r="O5" s="56" t="s">
        <v>944</v>
      </c>
      <c r="P5" s="56" t="s">
        <v>945</v>
      </c>
      <c r="Q5" s="56" t="s">
        <v>946</v>
      </c>
      <c r="R5" s="56" t="s">
        <v>947</v>
      </c>
      <c r="S5" s="56" t="s">
        <v>25</v>
      </c>
      <c r="T5" s="56" t="s">
        <v>15</v>
      </c>
      <c r="U5" s="56" t="s">
        <v>28</v>
      </c>
      <c r="V5" s="56" t="s">
        <v>27</v>
      </c>
      <c r="W5" s="56" t="s">
        <v>948</v>
      </c>
      <c r="X5" s="56" t="s">
        <v>949</v>
      </c>
      <c r="Y5" s="56" t="s">
        <v>26</v>
      </c>
      <c r="Z5" s="56" t="s">
        <v>950</v>
      </c>
      <c r="AA5" s="55" t="s">
        <v>951</v>
      </c>
    </row>
    <row r="6" spans="2:27" ht="15.75">
      <c r="B6">
        <f>IF('履歷表01'!M2="","",'履歷表01'!M2)</f>
      </c>
      <c r="E6">
        <f>IF('履歷表01'!E1="","",'履歷表01'!E1)</f>
      </c>
      <c r="F6">
        <f>IF('履歷表01'!E2="","",'履歷表01'!E2)</f>
      </c>
      <c r="G6">
        <f>IF('履歷表01'!P1="","",LEFT('履歷表01'!P1,1))</f>
      </c>
      <c r="H6" s="54">
        <f>IF('履歷表01'!U2="","",LEFT('履歷表01'!U2,1))</f>
      </c>
      <c r="J6" s="74">
        <f>IF('履歷表01'!Y1="","",'履歷表01'!Y1)</f>
      </c>
      <c r="K6">
        <f>IF('履歷表01'!Y2="","",LEFT('履歷表01'!Y2,2))</f>
      </c>
      <c r="L6">
        <f>IF('履歷表01'!U1="","",'履歷表01'!U1)</f>
      </c>
      <c r="M6">
        <f>IF('履歷表01'!M3="","",LEFT('履歷表01'!M3,2))</f>
      </c>
      <c r="N6">
        <f>IF('履歷表01'!E3="","",'履歷表01'!E3)</f>
      </c>
      <c r="O6">
        <f>IF('履歷表01'!I3="","",'履歷表01'!I3)</f>
      </c>
      <c r="P6">
        <f>IF('履歷表01'!Q6="",0,LEFT('履歷表01'!Q6,1))</f>
        <v>0</v>
      </c>
      <c r="Q6">
        <f>IF('履歷表01'!U6="","",LEFT('履歷表01'!U6,2))</f>
      </c>
      <c r="R6" s="61">
        <v>0</v>
      </c>
      <c r="S6">
        <f>IF('履歷表01'!M8="","",LEFT('履歷表01'!M8,2))</f>
      </c>
      <c r="T6">
        <f>IF('履歷表01'!S8="","",LEFT('履歷表01'!S8,1))</f>
      </c>
      <c r="U6">
        <f>IF('履歷表01'!U8="","",LEFT('履歷表01'!U8,2))</f>
      </c>
      <c r="W6">
        <f>IF('履歷表01'!O8="","",'履歷表01'!O8)</f>
      </c>
      <c r="X6">
        <f>IF('履歷表01'!Q8="","",'履歷表01'!Q8)</f>
      </c>
      <c r="Y6">
        <f>IF('履歷表01'!Z7="","",'履歷表01'!Z7)</f>
      </c>
      <c r="Z6" s="61">
        <v>1</v>
      </c>
      <c r="AA6">
        <f>IF('履歷表01'!J1="","",'履歷表01'!J1)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14.125" style="0" customWidth="1"/>
    <col min="2" max="11" width="16.125" style="0" customWidth="1"/>
  </cols>
  <sheetData>
    <row r="1" spans="1:11" s="53" customFormat="1" ht="15.75">
      <c r="A1" s="75" t="s">
        <v>1119</v>
      </c>
      <c r="B1" s="53" t="s">
        <v>907</v>
      </c>
      <c r="C1" s="53" t="s">
        <v>1039</v>
      </c>
      <c r="D1" s="53" t="s">
        <v>905</v>
      </c>
      <c r="E1" s="53" t="s">
        <v>1040</v>
      </c>
      <c r="F1" s="53" t="s">
        <v>911</v>
      </c>
      <c r="G1" s="53" t="s">
        <v>1041</v>
      </c>
      <c r="H1" s="53" t="s">
        <v>1002</v>
      </c>
      <c r="I1" s="53" t="s">
        <v>1042</v>
      </c>
      <c r="J1" s="53" t="s">
        <v>1043</v>
      </c>
      <c r="K1" s="53" t="s">
        <v>1044</v>
      </c>
    </row>
    <row r="2" spans="1:11" s="53" customFormat="1" ht="15.75">
      <c r="A2" s="75" t="s">
        <v>1118</v>
      </c>
      <c r="B2" s="53" t="s">
        <v>929</v>
      </c>
      <c r="C2" s="53" t="s">
        <v>931</v>
      </c>
      <c r="D2" s="53" t="s">
        <v>929</v>
      </c>
      <c r="E2" s="53" t="s">
        <v>1097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  <c r="K2" s="53" t="s">
        <v>931</v>
      </c>
    </row>
    <row r="3" spans="1:11" s="53" customFormat="1" ht="15.7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930</v>
      </c>
      <c r="F3" s="53" t="s">
        <v>1110</v>
      </c>
      <c r="G3" s="53" t="s">
        <v>930</v>
      </c>
      <c r="H3" s="53" t="s">
        <v>930</v>
      </c>
      <c r="I3" s="53" t="s">
        <v>930</v>
      </c>
      <c r="J3" s="53" t="s">
        <v>930</v>
      </c>
      <c r="K3" s="53" t="s">
        <v>930</v>
      </c>
    </row>
    <row r="4" spans="1:11" s="53" customFormat="1" ht="15.75">
      <c r="A4" s="75">
        <v>500</v>
      </c>
      <c r="B4" s="53">
        <v>100</v>
      </c>
      <c r="C4" s="53">
        <v>100</v>
      </c>
      <c r="D4" s="53">
        <v>1</v>
      </c>
      <c r="E4" s="53">
        <v>100</v>
      </c>
      <c r="F4" s="53">
        <v>8</v>
      </c>
      <c r="G4" s="53">
        <v>100</v>
      </c>
      <c r="H4" s="53">
        <v>100</v>
      </c>
      <c r="I4" s="53">
        <v>100</v>
      </c>
      <c r="J4" s="53">
        <v>100</v>
      </c>
      <c r="K4" s="53">
        <v>200</v>
      </c>
    </row>
    <row r="5" spans="1:11" s="58" customFormat="1" ht="15.75">
      <c r="A5" s="76" t="s">
        <v>1122</v>
      </c>
      <c r="B5" s="58" t="s">
        <v>52</v>
      </c>
      <c r="C5" s="58" t="s">
        <v>1045</v>
      </c>
      <c r="D5" s="58" t="s">
        <v>1046</v>
      </c>
      <c r="E5" s="58" t="s">
        <v>1047</v>
      </c>
      <c r="F5" s="58" t="s">
        <v>1048</v>
      </c>
      <c r="G5" s="58" t="s">
        <v>30</v>
      </c>
      <c r="H5" s="58" t="s">
        <v>1049</v>
      </c>
      <c r="I5" s="58" t="s">
        <v>1164</v>
      </c>
      <c r="J5" s="58" t="s">
        <v>1050</v>
      </c>
      <c r="K5" s="58" t="s">
        <v>1051</v>
      </c>
    </row>
    <row r="6" spans="2:9" ht="15.75">
      <c r="B6">
        <f>IF('履歷表01'!D27&lt;&gt;"",'履歷表01'!D27,"")</f>
      </c>
      <c r="D6">
        <f>IF('履歷表01'!I27&lt;&gt;"",LEFT('履歷表01'!I27,1),"")</f>
      </c>
      <c r="E6">
        <f>IF('履歷表01'!B27&lt;&gt;"",LEFT('履歷表01'!B27,3),"")</f>
      </c>
      <c r="I6">
        <f>IF('履歷表01'!K27&lt;&gt;"",'履歷表01'!K27,"")</f>
      </c>
    </row>
    <row r="7" spans="2:9" ht="15.75">
      <c r="B7">
        <f>IF('履歷表01'!D28&lt;&gt;"",'履歷表01'!D28,"")</f>
      </c>
      <c r="D7">
        <f>IF('履歷表01'!I28&lt;&gt;"",LEFT('履歷表01'!I28,1),"")</f>
      </c>
      <c r="E7">
        <f>IF('履歷表01'!B28&lt;&gt;"",LEFT('履歷表01'!B28,3),"")</f>
      </c>
      <c r="I7">
        <f>IF('履歷表01'!K28&lt;&gt;"",'履歷表01'!K28,"")</f>
      </c>
    </row>
    <row r="8" spans="2:9" ht="15.75">
      <c r="B8">
        <f>IF('履歷表01'!D29&lt;&gt;"",'履歷表01'!D29,"")</f>
      </c>
      <c r="D8">
        <f>IF('履歷表01'!I29&lt;&gt;"",LEFT('履歷表01'!I29,1),"")</f>
      </c>
      <c r="E8">
        <f>IF('履歷表01'!B29&lt;&gt;"",LEFT('履歷表01'!B29,3),"")</f>
      </c>
      <c r="I8">
        <f>IF('履歷表01'!K29&lt;&gt;"",'履歷表01'!K29,"")</f>
      </c>
    </row>
    <row r="9" spans="2:9" ht="15.75">
      <c r="B9">
        <f>IF('履歷表01'!Q27&lt;&gt;"",'履歷表01'!Q27,"")</f>
      </c>
      <c r="D9">
        <f>IF('履歷表01'!V27&lt;&gt;"",LEFT('履歷表01'!V27,1),"")</f>
      </c>
      <c r="E9">
        <f>IF('履歷表01'!O27&lt;&gt;"",LEFT('履歷表01'!O27,3),"")</f>
      </c>
      <c r="I9">
        <f>IF('履歷表01'!X27&lt;&gt;"",'履歷表01'!X27,"")</f>
      </c>
    </row>
    <row r="10" spans="2:9" ht="15.75">
      <c r="B10">
        <f>IF('履歷表01'!Q28&lt;&gt;"",'履歷表01'!Q28,"")</f>
      </c>
      <c r="D10">
        <f>IF('履歷表01'!V28&lt;&gt;"",LEFT('履歷表01'!V28,1),"")</f>
      </c>
      <c r="E10">
        <f>IF('履歷表01'!O28&lt;&gt;"",LEFT('履歷表01'!O28,3),"")</f>
      </c>
      <c r="I10">
        <f>IF('履歷表01'!X28&lt;&gt;"",'履歷表01'!X28,"")</f>
      </c>
    </row>
    <row r="11" spans="2:9" ht="15.75">
      <c r="B11">
        <f>IF('履歷表01'!Q29&lt;&gt;"",'履歷表01'!Q29,"")</f>
      </c>
      <c r="D11">
        <f>IF('履歷表01'!V29&lt;&gt;"",LEFT('履歷表01'!V29,1),"")</f>
      </c>
      <c r="E11">
        <f>IF('履歷表01'!O29&lt;&gt;"",LEFT('履歷表01'!O29,3),"")</f>
      </c>
      <c r="I11">
        <f>IF('履歷表01'!X29&lt;&gt;"",'履歷表01'!X29,"")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9" sqref="D9:D16"/>
    </sheetView>
  </sheetViews>
  <sheetFormatPr defaultColWidth="9.00390625" defaultRowHeight="16.5"/>
  <cols>
    <col min="1" max="1" width="17.50390625" style="0" customWidth="1"/>
    <col min="2" max="2" width="18.875" style="0" customWidth="1"/>
    <col min="3" max="3" width="22.375" style="0" customWidth="1"/>
    <col min="4" max="5" width="14.50390625" style="0" customWidth="1"/>
    <col min="6" max="6" width="14.125" style="0" customWidth="1"/>
    <col min="7" max="7" width="25.25390625" style="0" customWidth="1"/>
    <col min="8" max="8" width="28.125" style="0" customWidth="1"/>
    <col min="9" max="9" width="24.375" style="0" customWidth="1"/>
    <col min="10" max="11" width="14.125" style="0" customWidth="1"/>
  </cols>
  <sheetData>
    <row r="1" spans="1:10" s="53" customFormat="1" ht="15.75">
      <c r="A1" s="75" t="s">
        <v>1119</v>
      </c>
      <c r="B1" s="53" t="s">
        <v>958</v>
      </c>
      <c r="C1" s="53" t="s">
        <v>959</v>
      </c>
      <c r="D1" s="53" t="s">
        <v>960</v>
      </c>
      <c r="E1" s="53" t="s">
        <v>961</v>
      </c>
      <c r="F1" s="53" t="s">
        <v>962</v>
      </c>
      <c r="G1" s="53" t="s">
        <v>963</v>
      </c>
      <c r="H1" s="53" t="s">
        <v>964</v>
      </c>
      <c r="I1" s="53" t="s">
        <v>965</v>
      </c>
      <c r="J1" s="53" t="s">
        <v>966</v>
      </c>
    </row>
    <row r="2" spans="1:10" s="53" customFormat="1" ht="15.7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931</v>
      </c>
      <c r="F2" s="53" t="s">
        <v>931</v>
      </c>
      <c r="G2" s="53" t="s">
        <v>931</v>
      </c>
      <c r="H2" s="53" t="s">
        <v>931</v>
      </c>
      <c r="I2" s="53" t="s">
        <v>931</v>
      </c>
      <c r="J2" s="53" t="s">
        <v>931</v>
      </c>
    </row>
    <row r="3" spans="1:10" s="53" customFormat="1" ht="15.75">
      <c r="A3" s="75" t="s">
        <v>1117</v>
      </c>
      <c r="B3" s="53" t="s">
        <v>932</v>
      </c>
      <c r="C3" s="53" t="s">
        <v>930</v>
      </c>
      <c r="D3" s="53" t="s">
        <v>932</v>
      </c>
      <c r="E3" s="53" t="s">
        <v>932</v>
      </c>
      <c r="F3" s="53" t="s">
        <v>932</v>
      </c>
      <c r="G3" s="53" t="s">
        <v>932</v>
      </c>
      <c r="H3" s="53" t="s">
        <v>930</v>
      </c>
      <c r="I3" s="53" t="s">
        <v>932</v>
      </c>
      <c r="J3" s="53" t="s">
        <v>930</v>
      </c>
    </row>
    <row r="4" spans="1:10" s="53" customFormat="1" ht="15.75">
      <c r="A4" s="75">
        <v>500</v>
      </c>
      <c r="B4" s="53">
        <v>50</v>
      </c>
      <c r="C4" s="53">
        <v>100</v>
      </c>
      <c r="D4" s="53">
        <v>20</v>
      </c>
      <c r="E4" s="53">
        <v>20</v>
      </c>
      <c r="F4" s="53">
        <v>20</v>
      </c>
      <c r="G4" s="53">
        <v>10</v>
      </c>
      <c r="H4" s="53">
        <v>100</v>
      </c>
      <c r="I4" s="53">
        <v>10</v>
      </c>
      <c r="J4" s="53">
        <v>100</v>
      </c>
    </row>
    <row r="5" spans="1:10" s="58" customFormat="1" ht="15.75">
      <c r="A5" s="76" t="s">
        <v>1123</v>
      </c>
      <c r="B5" s="58" t="s">
        <v>975</v>
      </c>
      <c r="C5" s="58" t="s">
        <v>967</v>
      </c>
      <c r="D5" s="58" t="s">
        <v>968</v>
      </c>
      <c r="E5" s="58" t="s">
        <v>969</v>
      </c>
      <c r="F5" s="58" t="s">
        <v>970</v>
      </c>
      <c r="G5" s="58" t="s">
        <v>971</v>
      </c>
      <c r="H5" s="58" t="s">
        <v>24</v>
      </c>
      <c r="I5" s="58" t="s">
        <v>972</v>
      </c>
      <c r="J5" s="58" t="s">
        <v>1148</v>
      </c>
    </row>
    <row r="6" spans="2:10" ht="15.75">
      <c r="B6" s="61" t="s">
        <v>974</v>
      </c>
      <c r="C6">
        <f>IF('履歷表01'!W3="","",'履歷表01'!W3)</f>
      </c>
      <c r="D6">
        <f>IF('履歷表01'!V4="","",'履歷表01'!V4)</f>
      </c>
      <c r="E6">
        <f>IF('履歷表01'!V5="","",'履歷表01'!V5)</f>
      </c>
      <c r="F6">
        <f>IF('履歷表01'!Q3="","",'履歷表01'!Q3)</f>
      </c>
      <c r="G6">
        <f>IF('履歷表01'!E5&lt;&gt;"",MID('履歷表01'!E5,1,FIND("-",'履歷表01'!E5,1)-1),"")</f>
      </c>
      <c r="H6">
        <f>IF('履歷表01'!I5="","",'履歷表01'!I5)</f>
      </c>
      <c r="I6">
        <f>IF('履歷表01'!E4&lt;&gt;"",MID('履歷表01'!E4,1,FIND("-",'履歷表01'!E4,1)-1),"")</f>
      </c>
      <c r="J6">
        <f>IF('履歷表01'!I4="","",'履歷表01'!I4)</f>
      </c>
    </row>
    <row r="7" spans="2:4" ht="15.75">
      <c r="B7" s="61" t="s">
        <v>973</v>
      </c>
      <c r="D7">
        <f>IF('履歷表01'!K30="","",'履歷表01'!K30)</f>
      </c>
    </row>
    <row r="8" spans="2:3" ht="15.75">
      <c r="B8" s="61" t="s">
        <v>1142</v>
      </c>
      <c r="C8">
        <f>IF('履歷表01'!Q38="","",'履歷表01'!Q38)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5.625" style="0" customWidth="1"/>
    <col min="2" max="2" width="23.25390625" style="0" customWidth="1"/>
    <col min="3" max="3" width="18.875" style="0" customWidth="1"/>
    <col min="4" max="5" width="9.375" style="0" customWidth="1"/>
  </cols>
  <sheetData>
    <row r="1" spans="1:3" s="59" customFormat="1" ht="15.75">
      <c r="A1" s="75" t="s">
        <v>1119</v>
      </c>
      <c r="B1" s="59" t="s">
        <v>907</v>
      </c>
      <c r="C1" s="59" t="s">
        <v>976</v>
      </c>
    </row>
    <row r="2" spans="1:3" s="59" customFormat="1" ht="15.75">
      <c r="A2" s="75" t="s">
        <v>1118</v>
      </c>
      <c r="B2" s="59" t="s">
        <v>929</v>
      </c>
      <c r="C2" s="59" t="s">
        <v>929</v>
      </c>
    </row>
    <row r="3" spans="1:3" s="59" customFormat="1" ht="15.75">
      <c r="A3" s="75" t="s">
        <v>1117</v>
      </c>
      <c r="B3" s="59" t="s">
        <v>930</v>
      </c>
      <c r="C3" s="59" t="s">
        <v>930</v>
      </c>
    </row>
    <row r="4" spans="1:3" s="59" customFormat="1" ht="15.75">
      <c r="A4" s="75">
        <v>500</v>
      </c>
      <c r="B4" s="59">
        <v>100</v>
      </c>
      <c r="C4" s="59">
        <v>100</v>
      </c>
    </row>
    <row r="5" spans="1:3" s="58" customFormat="1" ht="15.75">
      <c r="A5" s="76" t="s">
        <v>1124</v>
      </c>
      <c r="B5" s="58" t="s">
        <v>977</v>
      </c>
      <c r="C5" s="58" t="s">
        <v>978</v>
      </c>
    </row>
    <row r="6" spans="2:3" ht="15.75">
      <c r="B6">
        <f>IF('履歷表01'!D30="","",'履歷表01'!D30)</f>
      </c>
      <c r="C6">
        <f>IF('履歷表01'!H30="","",'履歷表01'!H30)</f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4.75390625" style="0" customWidth="1"/>
    <col min="2" max="12" width="16.875" style="0" customWidth="1"/>
  </cols>
  <sheetData>
    <row r="1" spans="1:12" s="53" customFormat="1" ht="15.75">
      <c r="A1" s="75" t="s">
        <v>1119</v>
      </c>
      <c r="B1" s="53" t="s">
        <v>979</v>
      </c>
      <c r="C1" s="53" t="s">
        <v>980</v>
      </c>
      <c r="D1" s="53" t="s">
        <v>981</v>
      </c>
      <c r="E1" s="53" t="s">
        <v>982</v>
      </c>
      <c r="F1" s="53" t="s">
        <v>983</v>
      </c>
      <c r="G1" s="53" t="s">
        <v>984</v>
      </c>
      <c r="H1" s="53" t="s">
        <v>985</v>
      </c>
      <c r="I1" s="53" t="s">
        <v>986</v>
      </c>
      <c r="J1" s="53" t="s">
        <v>987</v>
      </c>
      <c r="K1" s="53" t="s">
        <v>988</v>
      </c>
      <c r="L1" s="53" t="s">
        <v>989</v>
      </c>
    </row>
    <row r="2" spans="1:12" s="53" customFormat="1" ht="15.75">
      <c r="A2" s="75" t="s">
        <v>1118</v>
      </c>
      <c r="B2" s="53" t="s">
        <v>929</v>
      </c>
      <c r="C2" s="53" t="s">
        <v>931</v>
      </c>
      <c r="D2" s="53" t="s">
        <v>931</v>
      </c>
      <c r="E2" s="53" t="s">
        <v>929</v>
      </c>
      <c r="F2" s="53" t="s">
        <v>931</v>
      </c>
      <c r="G2" s="53" t="s">
        <v>1098</v>
      </c>
      <c r="H2" s="53" t="s">
        <v>1099</v>
      </c>
      <c r="I2" s="53" t="s">
        <v>1100</v>
      </c>
      <c r="J2" s="53" t="s">
        <v>931</v>
      </c>
      <c r="K2" s="53" t="s">
        <v>931</v>
      </c>
      <c r="L2" s="53" t="s">
        <v>931</v>
      </c>
    </row>
    <row r="3" spans="1:12" s="53" customFormat="1" ht="15.75">
      <c r="A3" s="75" t="s">
        <v>1117</v>
      </c>
      <c r="B3" s="53" t="s">
        <v>932</v>
      </c>
      <c r="C3" s="53" t="s">
        <v>930</v>
      </c>
      <c r="D3" s="53" t="s">
        <v>930</v>
      </c>
      <c r="E3" s="53" t="s">
        <v>932</v>
      </c>
      <c r="F3" s="53" t="s">
        <v>932</v>
      </c>
      <c r="G3" s="53" t="s">
        <v>932</v>
      </c>
      <c r="H3" s="53" t="s">
        <v>932</v>
      </c>
      <c r="I3" s="53" t="s">
        <v>932</v>
      </c>
      <c r="J3" s="53" t="s">
        <v>930</v>
      </c>
      <c r="K3" s="53" t="s">
        <v>930</v>
      </c>
      <c r="L3" s="53" t="s">
        <v>930</v>
      </c>
    </row>
    <row r="4" spans="1:12" s="53" customFormat="1" ht="15.75">
      <c r="A4" s="75">
        <v>500</v>
      </c>
      <c r="B4" s="53">
        <v>1</v>
      </c>
      <c r="C4" s="53">
        <v>50</v>
      </c>
      <c r="D4" s="53">
        <v>50</v>
      </c>
      <c r="E4" s="53">
        <v>1</v>
      </c>
      <c r="F4" s="53">
        <v>2</v>
      </c>
      <c r="G4" s="53">
        <v>6</v>
      </c>
      <c r="H4" s="53">
        <v>6</v>
      </c>
      <c r="I4" s="53">
        <v>1</v>
      </c>
      <c r="J4" s="53">
        <v>100</v>
      </c>
      <c r="K4" s="53">
        <v>100</v>
      </c>
      <c r="L4" s="53">
        <v>100</v>
      </c>
    </row>
    <row r="5" spans="1:12" s="58" customFormat="1" ht="15.75">
      <c r="A5" s="76" t="s">
        <v>1125</v>
      </c>
      <c r="B5" s="58" t="s">
        <v>1137</v>
      </c>
      <c r="C5" s="58" t="s">
        <v>990</v>
      </c>
      <c r="D5" s="58" t="s">
        <v>991</v>
      </c>
      <c r="E5" s="58" t="s">
        <v>1138</v>
      </c>
      <c r="F5" s="58" t="s">
        <v>992</v>
      </c>
      <c r="G5" s="58" t="s">
        <v>1139</v>
      </c>
      <c r="H5" s="58" t="s">
        <v>1140</v>
      </c>
      <c r="I5" s="58" t="s">
        <v>993</v>
      </c>
      <c r="J5" s="58" t="s">
        <v>994</v>
      </c>
      <c r="K5" s="58" t="s">
        <v>995</v>
      </c>
      <c r="L5" s="58" t="s">
        <v>996</v>
      </c>
    </row>
    <row r="6" spans="2:9" ht="15.75">
      <c r="B6">
        <f>IF('履歷表01'!B10="","",LEFT('履歷表01'!B10,1))</f>
      </c>
      <c r="C6">
        <f>IF('履歷表01'!E10="","",'履歷表01'!E10)</f>
      </c>
      <c r="D6">
        <f>IF('履歷表01'!K10="","",'履歷表01'!K10)</f>
      </c>
      <c r="E6">
        <f>IF('履歷表01'!X10="","",LEFT('履歷表01'!X10,1))</f>
      </c>
      <c r="F6">
        <f>IF('履歷表01'!V10="","",LEFT('履歷表01'!V10,2))</f>
      </c>
      <c r="G6">
        <f>IF('履歷表01'!P10="","",'履歷表01'!P10)</f>
      </c>
      <c r="H6">
        <f>IF('履歷表01'!S10="","",'履歷表01'!S10)</f>
      </c>
      <c r="I6">
        <f>LEFT('履歷表01'!AA10,1)</f>
      </c>
    </row>
    <row r="7" spans="2:9" ht="15.75">
      <c r="B7">
        <f>IF('履歷表01'!B11="","",LEFT('履歷表01'!B11,1))</f>
      </c>
      <c r="C7">
        <f>IF('履歷表01'!E11="","",'履歷表01'!E11)</f>
      </c>
      <c r="D7">
        <f>IF('履歷表01'!K11="","",'履歷表01'!K11)</f>
      </c>
      <c r="E7">
        <f>IF('履歷表01'!X11="","",LEFT('履歷表01'!X11,1))</f>
      </c>
      <c r="G7">
        <f>IF('履歷表01'!P11="","",'履歷表01'!P11)</f>
      </c>
      <c r="H7">
        <f>IF('履歷表01'!S11="","",'履歷表01'!S11)</f>
      </c>
      <c r="I7">
        <f>LEFT('履歷表01'!AA11,1)</f>
      </c>
    </row>
    <row r="8" spans="2:9" ht="15.75">
      <c r="B8">
        <f>IF('履歷表01'!B12="","",LEFT('履歷表01'!B12,1))</f>
      </c>
      <c r="C8">
        <f>IF('履歷表01'!E12="","",'履歷表01'!E12)</f>
      </c>
      <c r="D8">
        <f>IF('履歷表01'!K12="","",'履歷表01'!K12)</f>
      </c>
      <c r="E8">
        <f>IF('履歷表01'!X12="","",LEFT('履歷表01'!X12,1))</f>
      </c>
      <c r="F8">
        <f>IF('履歷表01'!V12="","",LEFT('履歷表01'!V12,2))</f>
      </c>
      <c r="G8">
        <f>IF('履歷表01'!P12="","",'履歷表01'!P12)</f>
      </c>
      <c r="H8">
        <f>IF('履歷表01'!S12="","",'履歷表01'!S12)</f>
      </c>
      <c r="I8">
        <f>LEFT('履歷表01'!AA12,1)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14.50390625" style="0" customWidth="1"/>
    <col min="2" max="3" width="16.125" style="0" customWidth="1"/>
    <col min="4" max="4" width="18.50390625" style="0" customWidth="1"/>
    <col min="5" max="5" width="16.125" style="0" customWidth="1"/>
    <col min="6" max="6" width="20.375" style="0" customWidth="1"/>
    <col min="7" max="10" width="16.125" style="0" customWidth="1"/>
  </cols>
  <sheetData>
    <row r="1" spans="1:10" s="59" customFormat="1" ht="15.75">
      <c r="A1" s="75" t="s">
        <v>1119</v>
      </c>
      <c r="B1" s="53" t="s">
        <v>997</v>
      </c>
      <c r="C1" s="53" t="s">
        <v>998</v>
      </c>
      <c r="D1" s="53" t="s">
        <v>984</v>
      </c>
      <c r="E1" s="53" t="s">
        <v>985</v>
      </c>
      <c r="F1" s="53" t="s">
        <v>999</v>
      </c>
      <c r="G1" s="53" t="s">
        <v>1000</v>
      </c>
      <c r="H1" s="53" t="s">
        <v>1001</v>
      </c>
      <c r="I1" s="53" t="s">
        <v>1002</v>
      </c>
      <c r="J1" s="53" t="s">
        <v>1003</v>
      </c>
    </row>
    <row r="2" spans="1:10" s="59" customFormat="1" ht="15.75">
      <c r="A2" s="75" t="s">
        <v>1118</v>
      </c>
      <c r="B2" s="53" t="s">
        <v>929</v>
      </c>
      <c r="C2" s="53" t="s">
        <v>1096</v>
      </c>
      <c r="D2" s="53" t="s">
        <v>1096</v>
      </c>
      <c r="E2" s="53" t="s">
        <v>1096</v>
      </c>
      <c r="F2" s="53" t="s">
        <v>1096</v>
      </c>
      <c r="G2" s="53" t="s">
        <v>1096</v>
      </c>
      <c r="H2" s="53" t="s">
        <v>1096</v>
      </c>
      <c r="I2" s="53" t="s">
        <v>1096</v>
      </c>
      <c r="J2" s="53" t="s">
        <v>1096</v>
      </c>
    </row>
    <row r="3" spans="1:10" s="59" customFormat="1" ht="15.75">
      <c r="A3" s="75" t="s">
        <v>1117</v>
      </c>
      <c r="B3" s="53" t="s">
        <v>930</v>
      </c>
      <c r="C3" s="53" t="s">
        <v>930</v>
      </c>
      <c r="D3" s="53" t="s">
        <v>932</v>
      </c>
      <c r="E3" s="53" t="s">
        <v>932</v>
      </c>
      <c r="F3" s="53" t="s">
        <v>930</v>
      </c>
      <c r="G3" s="53" t="s">
        <v>930</v>
      </c>
      <c r="H3" s="53" t="s">
        <v>930</v>
      </c>
      <c r="I3" s="53" t="s">
        <v>932</v>
      </c>
      <c r="J3" s="53" t="s">
        <v>928</v>
      </c>
    </row>
    <row r="4" spans="1:10" s="59" customFormat="1" ht="15.75">
      <c r="A4" s="75">
        <v>500</v>
      </c>
      <c r="B4" s="53">
        <v>50</v>
      </c>
      <c r="C4" s="53">
        <v>50</v>
      </c>
      <c r="D4" s="53">
        <v>7</v>
      </c>
      <c r="E4" s="53">
        <v>7</v>
      </c>
      <c r="F4" s="53">
        <v>50</v>
      </c>
      <c r="G4" s="53">
        <v>50</v>
      </c>
      <c r="H4" s="53">
        <v>50</v>
      </c>
      <c r="I4" s="53">
        <v>2</v>
      </c>
      <c r="J4" s="53" t="s">
        <v>1011</v>
      </c>
    </row>
    <row r="5" spans="1:10" s="58" customFormat="1" ht="15.75">
      <c r="A5" s="76" t="s">
        <v>1126</v>
      </c>
      <c r="B5" s="58" t="s">
        <v>31</v>
      </c>
      <c r="C5" s="58" t="s">
        <v>265</v>
      </c>
      <c r="D5" s="58" t="s">
        <v>1004</v>
      </c>
      <c r="E5" s="58" t="s">
        <v>1005</v>
      </c>
      <c r="F5" s="58" t="s">
        <v>1006</v>
      </c>
      <c r="G5" s="58" t="s">
        <v>1007</v>
      </c>
      <c r="H5" s="58" t="s">
        <v>1008</v>
      </c>
      <c r="I5" s="58" t="s">
        <v>1009</v>
      </c>
      <c r="J5" s="58" t="s">
        <v>1010</v>
      </c>
    </row>
    <row r="6" spans="2:10" ht="15.75">
      <c r="B6">
        <f>IF('履歷表01'!B14="","",'履歷表01'!B14)</f>
      </c>
      <c r="C6">
        <f>IF(CONCATENATE(IF('履歷表01'!G14="","",'履歷表01'!G14),"/",IF('履歷表01'!I14="","",'履歷表01'!I14))="/","",CONCATENATE(IF('履歷表01'!G14="","",'履歷表01'!G14),"/",IF('履歷表01'!I14="","",'履歷表01'!I14)))</f>
      </c>
      <c r="D6">
        <f>IF('履歷表01'!R14&lt;&gt;"",'履歷表01'!R14,"")</f>
      </c>
      <c r="E6">
        <f>IF('履歷表01'!T14&lt;&gt;"",'履歷表01'!T14,"")</f>
      </c>
      <c r="F6">
        <f>IF('履歷表01'!X14&lt;&gt;"",'履歷表01'!X14,"")</f>
      </c>
      <c r="G6">
        <f>IF(CONCATENATE(IF('履歷表01'!K14="","",'履歷表01'!K14),"/",IF('履歷表01'!M14="","",'履歷表01'!M14))="/","",CONCATENATE(IF('履歷表01'!K14="","",'履歷表01'!K14),"/",IF('履歷表01'!M14="","",'履歷表01'!M14)))</f>
      </c>
      <c r="H6">
        <f>IF('履歷表01'!O14&lt;&gt;"",'履歷表01'!O14,"")</f>
      </c>
      <c r="J6">
        <f>IF('履歷表01'!B14="","",IF('履歷表01'!V14&lt;&gt;"",'履歷表01'!V14,"0"))</f>
      </c>
    </row>
    <row r="7" spans="2:10" ht="15.75">
      <c r="B7">
        <f>IF('履歷表01'!B15="","",'履歷表01'!B15)</f>
      </c>
      <c r="C7">
        <f>IF(CONCATENATE(IF('履歷表01'!G15="","",'履歷表01'!G15),"/",IF('履歷表01'!I15="","",'履歷表01'!I15))="/","",CONCATENATE(IF('履歷表01'!G15="","",'履歷表01'!G15),"/",IF('履歷表01'!I15="","",'履歷表01'!I15)))</f>
      </c>
      <c r="D7">
        <f>IF('履歷表01'!R15&lt;&gt;"",'履歷表01'!R15,"")</f>
      </c>
      <c r="E7">
        <f>IF('履歷表01'!T15&lt;&gt;"",'履歷表01'!T15,"")</f>
      </c>
      <c r="F7">
        <f>IF('履歷表01'!X15&lt;&gt;"",'履歷表01'!X15,"")</f>
      </c>
      <c r="G7">
        <f>IF(CONCATENATE(IF('履歷表01'!K15="","",'履歷表01'!K15),"/",IF('履歷表01'!M15="","",'履歷表01'!M15))="/","",CONCATENATE(IF('履歷表01'!K15="","",'履歷表01'!K15),"/",IF('履歷表01'!M15="","",'履歷表01'!M15)))</f>
      </c>
      <c r="H7">
        <f>IF('履歷表01'!O15&lt;&gt;"",'履歷表01'!O15,"")</f>
      </c>
      <c r="J7">
        <f>IF('履歷表01'!B15="","",IF('履歷表01'!V15&lt;&gt;"",'履歷表01'!V15,"0"))</f>
      </c>
    </row>
    <row r="8" spans="2:10" ht="15.75">
      <c r="B8">
        <f>IF('履歷表01'!B16="","",'履歷表01'!B16)</f>
      </c>
      <c r="C8">
        <f>IF(CONCATENATE(IF('履歷表01'!G16="","",'履歷表01'!G16),"/",IF('履歷表01'!I16="","",'履歷表01'!I16))="/","",CONCATENATE(IF('履歷表01'!G16="","",'履歷表01'!G16),"/",IF('履歷表01'!I16="","",'履歷表01'!I16)))</f>
      </c>
      <c r="D8">
        <f>IF('履歷表01'!R16&lt;&gt;"",'履歷表01'!R16,"")</f>
      </c>
      <c r="E8">
        <f>IF('履歷表01'!T16&lt;&gt;"",'履歷表01'!T16,"")</f>
      </c>
      <c r="F8">
        <f>IF('履歷表01'!X16&lt;&gt;"",'履歷表01'!X16,"")</f>
      </c>
      <c r="G8">
        <f>IF(CONCATENATE(IF('履歷表01'!K16="","",'履歷表01'!K16),"/",IF('履歷表01'!M16="","",'履歷表01'!M16))="/","",CONCATENATE(IF('履歷表01'!K16="","",'履歷表01'!K16),"/",IF('履歷表01'!M16="","",'履歷表01'!M16)))</f>
      </c>
      <c r="H8">
        <f>IF('履歷表01'!O16&lt;&gt;"",'履歷表01'!O16,"")</f>
      </c>
      <c r="J8">
        <f>IF('履歷表01'!B16="","",IF('履歷表01'!V16&lt;&gt;"",'履歷表01'!V16,"0"))</f>
      </c>
    </row>
    <row r="9" spans="2:10" ht="15.75">
      <c r="B9">
        <f>IF('履歷表01'!B17="","",'履歷表01'!B17)</f>
      </c>
      <c r="C9">
        <f>IF(CONCATENATE(IF('履歷表01'!G17="","",'履歷表01'!G17),"/",IF('履歷表01'!I17="","",'履歷表01'!I17))="/","",CONCATENATE(IF('履歷表01'!G17="","",'履歷表01'!G17),"/",IF('履歷表01'!I17="","",'履歷表01'!I17)))</f>
      </c>
      <c r="D9">
        <f>IF('履歷表01'!R17&lt;&gt;"",'履歷表01'!R17,"")</f>
      </c>
      <c r="E9">
        <f>IF('履歷表01'!T17&lt;&gt;"",'履歷表01'!T17,"")</f>
      </c>
      <c r="F9">
        <f>IF('履歷表01'!X17&lt;&gt;"",'履歷表01'!X17,"")</f>
      </c>
      <c r="G9">
        <f>IF(CONCATENATE(IF('履歷表01'!K17="","",'履歷表01'!K17),"/",IF('履歷表01'!M17="","",'履歷表01'!M17))="/","",CONCATENATE(IF('履歷表01'!K17="","",'履歷表01'!K17),"/",IF('履歷表01'!M17="","",'履歷表01'!M17)))</f>
      </c>
      <c r="H9">
        <f>IF('履歷表01'!O17&lt;&gt;"",'履歷表01'!O17,"")</f>
      </c>
      <c r="J9">
        <f>IF('履歷表01'!B17="","",IF('履歷表01'!V17&lt;&gt;"",'履歷表01'!V17,"0"))</f>
      </c>
    </row>
  </sheetData>
  <sheetProtection/>
  <printOptions/>
  <pageMargins left="0.7" right="0.7" top="0.75" bottom="0.75" header="0.3" footer="0.3"/>
  <pageSetup horizontalDpi="600" verticalDpi="600" orientation="portrait" paperSize="12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4.375" style="0" customWidth="1"/>
    <col min="2" max="2" width="22.75390625" style="0" customWidth="1"/>
    <col min="3" max="3" width="20.125" style="0" customWidth="1"/>
  </cols>
  <sheetData>
    <row r="1" spans="1:2" ht="15.75">
      <c r="A1" s="75" t="s">
        <v>1119</v>
      </c>
      <c r="B1" s="53" t="s">
        <v>1023</v>
      </c>
    </row>
    <row r="2" spans="1:2" ht="15.75">
      <c r="A2" s="75" t="s">
        <v>1118</v>
      </c>
      <c r="B2" s="53" t="s">
        <v>929</v>
      </c>
    </row>
    <row r="3" spans="1:2" ht="15.75">
      <c r="A3" s="75" t="s">
        <v>1117</v>
      </c>
      <c r="B3" s="53" t="s">
        <v>1024</v>
      </c>
    </row>
    <row r="4" spans="1:2" ht="15.75">
      <c r="A4" s="75">
        <v>500</v>
      </c>
      <c r="B4" s="53">
        <v>200</v>
      </c>
    </row>
    <row r="5" spans="1:2" s="58" customFormat="1" ht="15.75">
      <c r="A5" s="76" t="s">
        <v>1128</v>
      </c>
      <c r="B5" s="58" t="s">
        <v>1025</v>
      </c>
    </row>
    <row r="6" ht="15.75">
      <c r="B6">
        <f>IF('履歷表01'!N24="","",'履歷表01'!N24)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Chang</dc:creator>
  <cp:keywords/>
  <dc:description/>
  <cp:lastModifiedBy>Junkai Juang</cp:lastModifiedBy>
  <cp:lastPrinted>2019-03-19T02:23:08Z</cp:lastPrinted>
  <dcterms:created xsi:type="dcterms:W3CDTF">1997-01-14T01:50:29Z</dcterms:created>
  <dcterms:modified xsi:type="dcterms:W3CDTF">2020-09-22T09:15:28Z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2.1.1</vt:lpwstr>
  </property>
</Properties>
</file>